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Anuales\"/>
    </mc:Choice>
  </mc:AlternateContent>
  <bookViews>
    <workbookView xWindow="480" yWindow="30" windowWidth="19440" windowHeight="90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P41" i="1" l="1"/>
  <c r="M7" i="1" l="1"/>
  <c r="M35" i="1"/>
  <c r="M36" i="1"/>
  <c r="M37" i="1"/>
  <c r="M38" i="1"/>
  <c r="M39" i="1"/>
  <c r="M40" i="1"/>
  <c r="M41" i="1"/>
  <c r="M34" i="1"/>
  <c r="H40" i="1"/>
  <c r="I40" i="1"/>
  <c r="I38" i="1"/>
  <c r="E41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7" i="1"/>
  <c r="H7" i="1"/>
  <c r="H37" i="1"/>
  <c r="H38" i="1"/>
  <c r="H39" i="1"/>
  <c r="H41" i="1"/>
  <c r="H6" i="1"/>
  <c r="E7" i="1" l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8" i="1"/>
  <c r="E39" i="1"/>
  <c r="E40" i="1"/>
  <c r="E37" i="1"/>
  <c r="I39" i="1" l="1"/>
  <c r="I37" i="1"/>
  <c r="I36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<sst xmlns="http://schemas.openxmlformats.org/spreadsheetml/2006/main" count="37" uniqueCount="28">
  <si>
    <t>Fuente:</t>
  </si>
  <si>
    <t>Año</t>
  </si>
  <si>
    <t>% sobre</t>
  </si>
  <si>
    <t xml:space="preserve"> </t>
  </si>
  <si>
    <t>CUADRO Nº 3.1</t>
  </si>
  <si>
    <t>TRABAJADORES PROTEGIDOS</t>
  </si>
  <si>
    <t>EMPLEADORES COTIZANTES</t>
  </si>
  <si>
    <t>Mutualidades</t>
  </si>
  <si>
    <t>Administradores</t>
  </si>
  <si>
    <t>AChS</t>
  </si>
  <si>
    <t>CChC</t>
  </si>
  <si>
    <t>IST</t>
  </si>
  <si>
    <t>Delegados</t>
  </si>
  <si>
    <t>Fuerza de Trabajo*</t>
  </si>
  <si>
    <t xml:space="preserve">      Desde 1980 hasta 1990, las cifras corresponden a diciembre de cada año, el resto corresponde al promedio mensual</t>
  </si>
  <si>
    <t>SUSESO</t>
  </si>
  <si>
    <t>NÚMERO DE TRABAJADORES PROTEGIDOS POR LA LEY N° 16.744 Y EMPLEADORES COTIZANTES</t>
  </si>
  <si>
    <t>Subtotal</t>
  </si>
  <si>
    <t>Total trabajadores</t>
  </si>
  <si>
    <t>Mutuales</t>
  </si>
  <si>
    <t>(2) Corresponde al total de trabajadores por quienes se declararon cotizantes, independientemente que se hayan pagado o no. Incluye trabajadores independientes</t>
  </si>
  <si>
    <t>protegidos (2)</t>
  </si>
  <si>
    <t>(*) A partir del año 2010 el INE modificó la metodología de cálculo de la situación laboral a través de la Nueva Encuesta Nacional de Empleo (NENE)</t>
  </si>
  <si>
    <t>Total empleadores</t>
  </si>
  <si>
    <t>cotizantes</t>
  </si>
  <si>
    <t>ISL (1)</t>
  </si>
  <si>
    <t>ISL</t>
  </si>
  <si>
    <t>(1) Previo al año 2008 el ISL formaba parte del Instituto de Normalización Previsional (INP)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</si>
</sst>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0" fontId="1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0" fontId="0" fillId="3" borderId="0" xfId="0" applyFont="1" applyFill="1" applyAlignment="1"/>
    <xf numFmtId="17" fontId="2" fillId="6" borderId="0" xfId="0" applyNumberFormat="1" applyFont="1" applyFill="1" applyAlignment="1"/>
    <xf numFmtId="3" fontId="4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365760</xdr:colOff>
      <xdr:row>2</xdr:row>
      <xdr:rowOff>15240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7620"/>
          <a:ext cx="115062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milo%20Calderon/2015/P&#225;gina%20Web/BASE%20DE%20DATOS%20-%202015%20env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 A"/>
      <sheetName val="1.2 A"/>
      <sheetName val="1.2 M"/>
      <sheetName val="1.3 A"/>
      <sheetName val="1.3 T"/>
      <sheetName val="1.3 M"/>
      <sheetName val="1.4 M"/>
      <sheetName val="1.5 M"/>
      <sheetName val="1.6 A"/>
      <sheetName val="1.6 M"/>
      <sheetName val="1.7 A"/>
      <sheetName val="1.7 T"/>
      <sheetName val="1.7 M"/>
      <sheetName val="1.8 M"/>
      <sheetName val="1.9 M"/>
      <sheetName val="1.10 A"/>
      <sheetName val="1.10 M"/>
      <sheetName val="1.11 M"/>
      <sheetName val="1.12 M"/>
      <sheetName val="1.13 M"/>
      <sheetName val="1.14 A"/>
      <sheetName val="1.14 M"/>
      <sheetName val="1.15 A"/>
      <sheetName val="1.15 M"/>
      <sheetName val="1.16 A"/>
      <sheetName val="1.16 M"/>
      <sheetName val="1.17 A"/>
      <sheetName val="1.17 M"/>
      <sheetName val="1.18 A"/>
      <sheetName val="1.18 M"/>
      <sheetName val="1.19 M"/>
      <sheetName val="1.20 A"/>
      <sheetName val="1.20 M"/>
      <sheetName val="1.21 M"/>
      <sheetName val="1.22 A"/>
      <sheetName val="1.23 A"/>
      <sheetName val="1.23 M"/>
      <sheetName val="1.24 A"/>
      <sheetName val="1.24 M"/>
      <sheetName val="1.25 T"/>
      <sheetName val="1.26 A"/>
      <sheetName val="1.26 T"/>
      <sheetName val="1.27 A"/>
      <sheetName val="1.28 A"/>
      <sheetName val="1.29 A"/>
      <sheetName val="1.30 A"/>
      <sheetName val="1.31 A"/>
      <sheetName val="1.31 M"/>
      <sheetName val="1.32 A"/>
      <sheetName val="1.32 M"/>
      <sheetName val="1.33 A"/>
      <sheetName val="1.33 M"/>
      <sheetName val="1.34 A"/>
      <sheetName val="1.34 M"/>
      <sheetName val="2.1 A"/>
      <sheetName val="2.2 A"/>
      <sheetName val="2.2 M"/>
      <sheetName val="2.3 M"/>
      <sheetName val="2.4 A"/>
      <sheetName val="2.5 A"/>
      <sheetName val="2.6 A"/>
      <sheetName val="2.7 A"/>
      <sheetName val="2.8 A"/>
      <sheetName val="2.9 A"/>
      <sheetName val="2.10 A"/>
      <sheetName val="2.11 A"/>
      <sheetName val="2.12 A"/>
      <sheetName val="2.13 A"/>
      <sheetName val="2.14 A"/>
      <sheetName val="2.15 A"/>
      <sheetName val="2.16 A"/>
      <sheetName val="2.17 A"/>
      <sheetName val="2.18 A"/>
      <sheetName val="3.1 A"/>
      <sheetName val="3.1 M"/>
      <sheetName val="3.2 A"/>
      <sheetName val="3.2 M"/>
      <sheetName val="3.3 A"/>
      <sheetName val="3.3 M"/>
      <sheetName val="3.4 A"/>
      <sheetName val="3.4 M"/>
      <sheetName val="3.5 A"/>
      <sheetName val="3.5 M"/>
      <sheetName val="3.6 A"/>
      <sheetName val="3.6 M"/>
      <sheetName val="3.7 A"/>
      <sheetName val="4.1 A"/>
      <sheetName val="4.1 M"/>
      <sheetName val="4.2 A"/>
      <sheetName val="4.2 M"/>
      <sheetName val="4.3 A"/>
      <sheetName val="4.3 M"/>
      <sheetName val="4.4 A"/>
      <sheetName val="4.4 M"/>
      <sheetName val="4.5 A"/>
      <sheetName val="4.5 M"/>
      <sheetName val="4.6 A"/>
      <sheetName val="4.6 M"/>
      <sheetName val="4.7 A"/>
      <sheetName val="4.7 M"/>
      <sheetName val="4.8 A"/>
      <sheetName val="4.8 M"/>
      <sheetName val="4.9 A"/>
      <sheetName val="4.9 M"/>
      <sheetName val="4.10 A"/>
      <sheetName val="4.11 A"/>
      <sheetName val="4.12 A"/>
      <sheetName val="5.1 A"/>
      <sheetName val="5.1 M"/>
      <sheetName val="5.2 A"/>
      <sheetName val="5.3 A"/>
      <sheetName val="5.3 M"/>
      <sheetName val="5.4 A"/>
      <sheetName val="5.4 M"/>
      <sheetName val="5.5 A"/>
      <sheetName val="5.6 A"/>
      <sheetName val="5.7 A"/>
      <sheetName val="6.1 A"/>
      <sheetName val="6.2 A"/>
      <sheetName val="6.3 A"/>
      <sheetName val="6.4 A"/>
      <sheetName val="6.5 A"/>
      <sheetName val="6.6 A"/>
      <sheetName val="6.7 A"/>
      <sheetName val="6.7 M"/>
      <sheetName val="6.8 A"/>
      <sheetName val="6.8 M"/>
      <sheetName val="6.9 A"/>
      <sheetName val="6.10 A"/>
      <sheetName val="6.11 A"/>
      <sheetName val="6.12 A"/>
      <sheetName val="6.13 A"/>
      <sheetName val="7.1 A"/>
      <sheetName val="7.1 M"/>
      <sheetName val="7.2 A"/>
      <sheetName val="7.2 M"/>
      <sheetName val="7.3 A"/>
      <sheetName val="7.3 T"/>
      <sheetName val="7.4 A"/>
      <sheetName val="7.4 M"/>
      <sheetName val="7.5 A"/>
      <sheetName val="7.5 M"/>
      <sheetName val="7.6 A"/>
      <sheetName val="7.6 M"/>
      <sheetName val="8.1 A"/>
      <sheetName val="8.2 A"/>
      <sheetName val="8.3 A"/>
      <sheetName val="8.4 A"/>
      <sheetName val="8.5 A"/>
      <sheetName val="8.6 A"/>
      <sheetName val="9.1 A"/>
      <sheetName val="9.1 M"/>
      <sheetName val="9.2 A"/>
      <sheetName val="9.2 M"/>
      <sheetName val="9.3 T"/>
      <sheetName val="9.4 A"/>
      <sheetName val="9.4 T"/>
      <sheetName val="9.5 A"/>
      <sheetName val="9.5 T"/>
      <sheetName val="9.6 A"/>
      <sheetName val="10.1 A"/>
      <sheetName val="10.1 M"/>
      <sheetName val="10.2 A"/>
      <sheetName val="10.2 M"/>
      <sheetName val="10.3 A"/>
      <sheetName val="10.3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37">
          <cell r="B37">
            <v>7774605.8584771696</v>
          </cell>
        </row>
        <row r="38">
          <cell r="B38">
            <v>8054179.9761656011</v>
          </cell>
        </row>
        <row r="39">
          <cell r="B39">
            <v>8150215.7511284603</v>
          </cell>
        </row>
        <row r="40">
          <cell r="B40">
            <v>8280352.6626609983</v>
          </cell>
        </row>
        <row r="41">
          <cell r="B41">
            <v>8437653.1373319831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F1" workbookViewId="0">
      <pane ySplit="5" topLeftCell="A31" activePane="bottomLeft" state="frozen"/>
      <selection pane="bottomLeft" activeCell="P42" sqref="P42"/>
    </sheetView>
  </sheetViews>
  <sheetFormatPr baseColWidth="10" defaultColWidth="11.42578125" defaultRowHeight="15" x14ac:dyDescent="0.25"/>
  <cols>
    <col min="1" max="1" width="11.42578125" style="2"/>
    <col min="2" max="3" width="9.28515625" style="2" bestFit="1" customWidth="1"/>
    <col min="4" max="4" width="7.7109375" style="2" bestFit="1" customWidth="1"/>
    <col min="5" max="5" width="14.28515625" style="2" bestFit="1" customWidth="1"/>
    <col min="6" max="6" width="17.140625" style="2" bestFit="1" customWidth="1"/>
    <col min="7" max="7" width="9.28515625" style="2" bestFit="1" customWidth="1"/>
    <col min="8" max="8" width="15.140625" style="2" bestFit="1" customWidth="1"/>
    <col min="9" max="9" width="17.42578125" style="2" customWidth="1"/>
    <col min="10" max="12" width="9.140625" style="2" customWidth="1"/>
    <col min="13" max="13" width="13.42578125" style="2" bestFit="1" customWidth="1"/>
    <col min="14" max="14" width="17.140625" style="2" bestFit="1" customWidth="1"/>
    <col min="15" max="15" width="7.7109375" style="2" bestFit="1" customWidth="1"/>
    <col min="16" max="16" width="17.42578125" style="2" customWidth="1"/>
    <col min="17" max="255" width="11.42578125" style="1"/>
    <col min="256" max="257" width="9.28515625" style="1" bestFit="1" customWidth="1"/>
    <col min="258" max="258" width="7.7109375" style="1" bestFit="1" customWidth="1"/>
    <col min="259" max="259" width="14.28515625" style="1" bestFit="1" customWidth="1"/>
    <col min="260" max="260" width="17.140625" style="1" bestFit="1" customWidth="1"/>
    <col min="261" max="261" width="9.28515625" style="1" bestFit="1" customWidth="1"/>
    <col min="262" max="262" width="17.42578125" style="1" customWidth="1"/>
    <col min="263" max="265" width="9.140625" style="1" customWidth="1"/>
    <col min="266" max="266" width="13.42578125" style="1" bestFit="1" customWidth="1"/>
    <col min="267" max="267" width="17.140625" style="1" bestFit="1" customWidth="1"/>
    <col min="268" max="268" width="7.7109375" style="1" bestFit="1" customWidth="1"/>
    <col min="269" max="269" width="17.42578125" style="1" customWidth="1"/>
    <col min="270" max="511" width="11.42578125" style="1"/>
    <col min="512" max="513" width="9.28515625" style="1" bestFit="1" customWidth="1"/>
    <col min="514" max="514" width="7.7109375" style="1" bestFit="1" customWidth="1"/>
    <col min="515" max="515" width="14.28515625" style="1" bestFit="1" customWidth="1"/>
    <col min="516" max="516" width="17.140625" style="1" bestFit="1" customWidth="1"/>
    <col min="517" max="517" width="9.28515625" style="1" bestFit="1" customWidth="1"/>
    <col min="518" max="518" width="17.42578125" style="1" customWidth="1"/>
    <col min="519" max="521" width="9.140625" style="1" customWidth="1"/>
    <col min="522" max="522" width="13.42578125" style="1" bestFit="1" customWidth="1"/>
    <col min="523" max="523" width="17.140625" style="1" bestFit="1" customWidth="1"/>
    <col min="524" max="524" width="7.7109375" style="1" bestFit="1" customWidth="1"/>
    <col min="525" max="525" width="17.42578125" style="1" customWidth="1"/>
    <col min="526" max="767" width="11.42578125" style="1"/>
    <col min="768" max="769" width="9.28515625" style="1" bestFit="1" customWidth="1"/>
    <col min="770" max="770" width="7.7109375" style="1" bestFit="1" customWidth="1"/>
    <col min="771" max="771" width="14.28515625" style="1" bestFit="1" customWidth="1"/>
    <col min="772" max="772" width="17.140625" style="1" bestFit="1" customWidth="1"/>
    <col min="773" max="773" width="9.28515625" style="1" bestFit="1" customWidth="1"/>
    <col min="774" max="774" width="17.42578125" style="1" customWidth="1"/>
    <col min="775" max="777" width="9.140625" style="1" customWidth="1"/>
    <col min="778" max="778" width="13.42578125" style="1" bestFit="1" customWidth="1"/>
    <col min="779" max="779" width="17.140625" style="1" bestFit="1" customWidth="1"/>
    <col min="780" max="780" width="7.7109375" style="1" bestFit="1" customWidth="1"/>
    <col min="781" max="781" width="17.42578125" style="1" customWidth="1"/>
    <col min="782" max="1023" width="11.42578125" style="1"/>
    <col min="1024" max="1025" width="9.28515625" style="1" bestFit="1" customWidth="1"/>
    <col min="1026" max="1026" width="7.7109375" style="1" bestFit="1" customWidth="1"/>
    <col min="1027" max="1027" width="14.28515625" style="1" bestFit="1" customWidth="1"/>
    <col min="1028" max="1028" width="17.140625" style="1" bestFit="1" customWidth="1"/>
    <col min="1029" max="1029" width="9.28515625" style="1" bestFit="1" customWidth="1"/>
    <col min="1030" max="1030" width="17.42578125" style="1" customWidth="1"/>
    <col min="1031" max="1033" width="9.140625" style="1" customWidth="1"/>
    <col min="1034" max="1034" width="13.42578125" style="1" bestFit="1" customWidth="1"/>
    <col min="1035" max="1035" width="17.140625" style="1" bestFit="1" customWidth="1"/>
    <col min="1036" max="1036" width="7.7109375" style="1" bestFit="1" customWidth="1"/>
    <col min="1037" max="1037" width="17.42578125" style="1" customWidth="1"/>
    <col min="1038" max="1279" width="11.42578125" style="1"/>
    <col min="1280" max="1281" width="9.28515625" style="1" bestFit="1" customWidth="1"/>
    <col min="1282" max="1282" width="7.7109375" style="1" bestFit="1" customWidth="1"/>
    <col min="1283" max="1283" width="14.28515625" style="1" bestFit="1" customWidth="1"/>
    <col min="1284" max="1284" width="17.140625" style="1" bestFit="1" customWidth="1"/>
    <col min="1285" max="1285" width="9.28515625" style="1" bestFit="1" customWidth="1"/>
    <col min="1286" max="1286" width="17.42578125" style="1" customWidth="1"/>
    <col min="1287" max="1289" width="9.140625" style="1" customWidth="1"/>
    <col min="1290" max="1290" width="13.42578125" style="1" bestFit="1" customWidth="1"/>
    <col min="1291" max="1291" width="17.140625" style="1" bestFit="1" customWidth="1"/>
    <col min="1292" max="1292" width="7.7109375" style="1" bestFit="1" customWidth="1"/>
    <col min="1293" max="1293" width="17.42578125" style="1" customWidth="1"/>
    <col min="1294" max="1535" width="11.42578125" style="1"/>
    <col min="1536" max="1537" width="9.28515625" style="1" bestFit="1" customWidth="1"/>
    <col min="1538" max="1538" width="7.7109375" style="1" bestFit="1" customWidth="1"/>
    <col min="1539" max="1539" width="14.28515625" style="1" bestFit="1" customWidth="1"/>
    <col min="1540" max="1540" width="17.140625" style="1" bestFit="1" customWidth="1"/>
    <col min="1541" max="1541" width="9.28515625" style="1" bestFit="1" customWidth="1"/>
    <col min="1542" max="1542" width="17.42578125" style="1" customWidth="1"/>
    <col min="1543" max="1545" width="9.140625" style="1" customWidth="1"/>
    <col min="1546" max="1546" width="13.42578125" style="1" bestFit="1" customWidth="1"/>
    <col min="1547" max="1547" width="17.140625" style="1" bestFit="1" customWidth="1"/>
    <col min="1548" max="1548" width="7.7109375" style="1" bestFit="1" customWidth="1"/>
    <col min="1549" max="1549" width="17.42578125" style="1" customWidth="1"/>
    <col min="1550" max="1791" width="11.42578125" style="1"/>
    <col min="1792" max="1793" width="9.28515625" style="1" bestFit="1" customWidth="1"/>
    <col min="1794" max="1794" width="7.7109375" style="1" bestFit="1" customWidth="1"/>
    <col min="1795" max="1795" width="14.28515625" style="1" bestFit="1" customWidth="1"/>
    <col min="1796" max="1796" width="17.140625" style="1" bestFit="1" customWidth="1"/>
    <col min="1797" max="1797" width="9.28515625" style="1" bestFit="1" customWidth="1"/>
    <col min="1798" max="1798" width="17.42578125" style="1" customWidth="1"/>
    <col min="1799" max="1801" width="9.140625" style="1" customWidth="1"/>
    <col min="1802" max="1802" width="13.42578125" style="1" bestFit="1" customWidth="1"/>
    <col min="1803" max="1803" width="17.140625" style="1" bestFit="1" customWidth="1"/>
    <col min="1804" max="1804" width="7.7109375" style="1" bestFit="1" customWidth="1"/>
    <col min="1805" max="1805" width="17.42578125" style="1" customWidth="1"/>
    <col min="1806" max="2047" width="11.42578125" style="1"/>
    <col min="2048" max="2049" width="9.28515625" style="1" bestFit="1" customWidth="1"/>
    <col min="2050" max="2050" width="7.7109375" style="1" bestFit="1" customWidth="1"/>
    <col min="2051" max="2051" width="14.28515625" style="1" bestFit="1" customWidth="1"/>
    <col min="2052" max="2052" width="17.140625" style="1" bestFit="1" customWidth="1"/>
    <col min="2053" max="2053" width="9.28515625" style="1" bestFit="1" customWidth="1"/>
    <col min="2054" max="2054" width="17.42578125" style="1" customWidth="1"/>
    <col min="2055" max="2057" width="9.140625" style="1" customWidth="1"/>
    <col min="2058" max="2058" width="13.42578125" style="1" bestFit="1" customWidth="1"/>
    <col min="2059" max="2059" width="17.140625" style="1" bestFit="1" customWidth="1"/>
    <col min="2060" max="2060" width="7.7109375" style="1" bestFit="1" customWidth="1"/>
    <col min="2061" max="2061" width="17.42578125" style="1" customWidth="1"/>
    <col min="2062" max="2303" width="11.42578125" style="1"/>
    <col min="2304" max="2305" width="9.28515625" style="1" bestFit="1" customWidth="1"/>
    <col min="2306" max="2306" width="7.7109375" style="1" bestFit="1" customWidth="1"/>
    <col min="2307" max="2307" width="14.28515625" style="1" bestFit="1" customWidth="1"/>
    <col min="2308" max="2308" width="17.140625" style="1" bestFit="1" customWidth="1"/>
    <col min="2309" max="2309" width="9.28515625" style="1" bestFit="1" customWidth="1"/>
    <col min="2310" max="2310" width="17.42578125" style="1" customWidth="1"/>
    <col min="2311" max="2313" width="9.140625" style="1" customWidth="1"/>
    <col min="2314" max="2314" width="13.42578125" style="1" bestFit="1" customWidth="1"/>
    <col min="2315" max="2315" width="17.140625" style="1" bestFit="1" customWidth="1"/>
    <col min="2316" max="2316" width="7.7109375" style="1" bestFit="1" customWidth="1"/>
    <col min="2317" max="2317" width="17.42578125" style="1" customWidth="1"/>
    <col min="2318" max="2559" width="11.42578125" style="1"/>
    <col min="2560" max="2561" width="9.28515625" style="1" bestFit="1" customWidth="1"/>
    <col min="2562" max="2562" width="7.7109375" style="1" bestFit="1" customWidth="1"/>
    <col min="2563" max="2563" width="14.28515625" style="1" bestFit="1" customWidth="1"/>
    <col min="2564" max="2564" width="17.140625" style="1" bestFit="1" customWidth="1"/>
    <col min="2565" max="2565" width="9.28515625" style="1" bestFit="1" customWidth="1"/>
    <col min="2566" max="2566" width="17.42578125" style="1" customWidth="1"/>
    <col min="2567" max="2569" width="9.140625" style="1" customWidth="1"/>
    <col min="2570" max="2570" width="13.42578125" style="1" bestFit="1" customWidth="1"/>
    <col min="2571" max="2571" width="17.140625" style="1" bestFit="1" customWidth="1"/>
    <col min="2572" max="2572" width="7.7109375" style="1" bestFit="1" customWidth="1"/>
    <col min="2573" max="2573" width="17.42578125" style="1" customWidth="1"/>
    <col min="2574" max="2815" width="11.42578125" style="1"/>
    <col min="2816" max="2817" width="9.28515625" style="1" bestFit="1" customWidth="1"/>
    <col min="2818" max="2818" width="7.7109375" style="1" bestFit="1" customWidth="1"/>
    <col min="2819" max="2819" width="14.28515625" style="1" bestFit="1" customWidth="1"/>
    <col min="2820" max="2820" width="17.140625" style="1" bestFit="1" customWidth="1"/>
    <col min="2821" max="2821" width="9.28515625" style="1" bestFit="1" customWidth="1"/>
    <col min="2822" max="2822" width="17.42578125" style="1" customWidth="1"/>
    <col min="2823" max="2825" width="9.140625" style="1" customWidth="1"/>
    <col min="2826" max="2826" width="13.42578125" style="1" bestFit="1" customWidth="1"/>
    <col min="2827" max="2827" width="17.140625" style="1" bestFit="1" customWidth="1"/>
    <col min="2828" max="2828" width="7.7109375" style="1" bestFit="1" customWidth="1"/>
    <col min="2829" max="2829" width="17.42578125" style="1" customWidth="1"/>
    <col min="2830" max="3071" width="11.42578125" style="1"/>
    <col min="3072" max="3073" width="9.28515625" style="1" bestFit="1" customWidth="1"/>
    <col min="3074" max="3074" width="7.7109375" style="1" bestFit="1" customWidth="1"/>
    <col min="3075" max="3075" width="14.28515625" style="1" bestFit="1" customWidth="1"/>
    <col min="3076" max="3076" width="17.140625" style="1" bestFit="1" customWidth="1"/>
    <col min="3077" max="3077" width="9.28515625" style="1" bestFit="1" customWidth="1"/>
    <col min="3078" max="3078" width="17.42578125" style="1" customWidth="1"/>
    <col min="3079" max="3081" width="9.140625" style="1" customWidth="1"/>
    <col min="3082" max="3082" width="13.42578125" style="1" bestFit="1" customWidth="1"/>
    <col min="3083" max="3083" width="17.140625" style="1" bestFit="1" customWidth="1"/>
    <col min="3084" max="3084" width="7.7109375" style="1" bestFit="1" customWidth="1"/>
    <col min="3085" max="3085" width="17.42578125" style="1" customWidth="1"/>
    <col min="3086" max="3327" width="11.42578125" style="1"/>
    <col min="3328" max="3329" width="9.28515625" style="1" bestFit="1" customWidth="1"/>
    <col min="3330" max="3330" width="7.7109375" style="1" bestFit="1" customWidth="1"/>
    <col min="3331" max="3331" width="14.28515625" style="1" bestFit="1" customWidth="1"/>
    <col min="3332" max="3332" width="17.140625" style="1" bestFit="1" customWidth="1"/>
    <col min="3333" max="3333" width="9.28515625" style="1" bestFit="1" customWidth="1"/>
    <col min="3334" max="3334" width="17.42578125" style="1" customWidth="1"/>
    <col min="3335" max="3337" width="9.140625" style="1" customWidth="1"/>
    <col min="3338" max="3338" width="13.42578125" style="1" bestFit="1" customWidth="1"/>
    <col min="3339" max="3339" width="17.140625" style="1" bestFit="1" customWidth="1"/>
    <col min="3340" max="3340" width="7.7109375" style="1" bestFit="1" customWidth="1"/>
    <col min="3341" max="3341" width="17.42578125" style="1" customWidth="1"/>
    <col min="3342" max="3583" width="11.42578125" style="1"/>
    <col min="3584" max="3585" width="9.28515625" style="1" bestFit="1" customWidth="1"/>
    <col min="3586" max="3586" width="7.7109375" style="1" bestFit="1" customWidth="1"/>
    <col min="3587" max="3587" width="14.28515625" style="1" bestFit="1" customWidth="1"/>
    <col min="3588" max="3588" width="17.140625" style="1" bestFit="1" customWidth="1"/>
    <col min="3589" max="3589" width="9.28515625" style="1" bestFit="1" customWidth="1"/>
    <col min="3590" max="3590" width="17.42578125" style="1" customWidth="1"/>
    <col min="3591" max="3593" width="9.140625" style="1" customWidth="1"/>
    <col min="3594" max="3594" width="13.42578125" style="1" bestFit="1" customWidth="1"/>
    <col min="3595" max="3595" width="17.140625" style="1" bestFit="1" customWidth="1"/>
    <col min="3596" max="3596" width="7.7109375" style="1" bestFit="1" customWidth="1"/>
    <col min="3597" max="3597" width="17.42578125" style="1" customWidth="1"/>
    <col min="3598" max="3839" width="11.42578125" style="1"/>
    <col min="3840" max="3841" width="9.28515625" style="1" bestFit="1" customWidth="1"/>
    <col min="3842" max="3842" width="7.7109375" style="1" bestFit="1" customWidth="1"/>
    <col min="3843" max="3843" width="14.28515625" style="1" bestFit="1" customWidth="1"/>
    <col min="3844" max="3844" width="17.140625" style="1" bestFit="1" customWidth="1"/>
    <col min="3845" max="3845" width="9.28515625" style="1" bestFit="1" customWidth="1"/>
    <col min="3846" max="3846" width="17.42578125" style="1" customWidth="1"/>
    <col min="3847" max="3849" width="9.140625" style="1" customWidth="1"/>
    <col min="3850" max="3850" width="13.42578125" style="1" bestFit="1" customWidth="1"/>
    <col min="3851" max="3851" width="17.140625" style="1" bestFit="1" customWidth="1"/>
    <col min="3852" max="3852" width="7.7109375" style="1" bestFit="1" customWidth="1"/>
    <col min="3853" max="3853" width="17.42578125" style="1" customWidth="1"/>
    <col min="3854" max="4095" width="11.42578125" style="1"/>
    <col min="4096" max="4097" width="9.28515625" style="1" bestFit="1" customWidth="1"/>
    <col min="4098" max="4098" width="7.7109375" style="1" bestFit="1" customWidth="1"/>
    <col min="4099" max="4099" width="14.28515625" style="1" bestFit="1" customWidth="1"/>
    <col min="4100" max="4100" width="17.140625" style="1" bestFit="1" customWidth="1"/>
    <col min="4101" max="4101" width="9.28515625" style="1" bestFit="1" customWidth="1"/>
    <col min="4102" max="4102" width="17.42578125" style="1" customWidth="1"/>
    <col min="4103" max="4105" width="9.140625" style="1" customWidth="1"/>
    <col min="4106" max="4106" width="13.42578125" style="1" bestFit="1" customWidth="1"/>
    <col min="4107" max="4107" width="17.140625" style="1" bestFit="1" customWidth="1"/>
    <col min="4108" max="4108" width="7.7109375" style="1" bestFit="1" customWidth="1"/>
    <col min="4109" max="4109" width="17.42578125" style="1" customWidth="1"/>
    <col min="4110" max="4351" width="11.42578125" style="1"/>
    <col min="4352" max="4353" width="9.28515625" style="1" bestFit="1" customWidth="1"/>
    <col min="4354" max="4354" width="7.7109375" style="1" bestFit="1" customWidth="1"/>
    <col min="4355" max="4355" width="14.28515625" style="1" bestFit="1" customWidth="1"/>
    <col min="4356" max="4356" width="17.140625" style="1" bestFit="1" customWidth="1"/>
    <col min="4357" max="4357" width="9.28515625" style="1" bestFit="1" customWidth="1"/>
    <col min="4358" max="4358" width="17.42578125" style="1" customWidth="1"/>
    <col min="4359" max="4361" width="9.140625" style="1" customWidth="1"/>
    <col min="4362" max="4362" width="13.42578125" style="1" bestFit="1" customWidth="1"/>
    <col min="4363" max="4363" width="17.140625" style="1" bestFit="1" customWidth="1"/>
    <col min="4364" max="4364" width="7.7109375" style="1" bestFit="1" customWidth="1"/>
    <col min="4365" max="4365" width="17.42578125" style="1" customWidth="1"/>
    <col min="4366" max="4607" width="11.42578125" style="1"/>
    <col min="4608" max="4609" width="9.28515625" style="1" bestFit="1" customWidth="1"/>
    <col min="4610" max="4610" width="7.7109375" style="1" bestFit="1" customWidth="1"/>
    <col min="4611" max="4611" width="14.28515625" style="1" bestFit="1" customWidth="1"/>
    <col min="4612" max="4612" width="17.140625" style="1" bestFit="1" customWidth="1"/>
    <col min="4613" max="4613" width="9.28515625" style="1" bestFit="1" customWidth="1"/>
    <col min="4614" max="4614" width="17.42578125" style="1" customWidth="1"/>
    <col min="4615" max="4617" width="9.140625" style="1" customWidth="1"/>
    <col min="4618" max="4618" width="13.42578125" style="1" bestFit="1" customWidth="1"/>
    <col min="4619" max="4619" width="17.140625" style="1" bestFit="1" customWidth="1"/>
    <col min="4620" max="4620" width="7.7109375" style="1" bestFit="1" customWidth="1"/>
    <col min="4621" max="4621" width="17.42578125" style="1" customWidth="1"/>
    <col min="4622" max="4863" width="11.42578125" style="1"/>
    <col min="4864" max="4865" width="9.28515625" style="1" bestFit="1" customWidth="1"/>
    <col min="4866" max="4866" width="7.7109375" style="1" bestFit="1" customWidth="1"/>
    <col min="4867" max="4867" width="14.28515625" style="1" bestFit="1" customWidth="1"/>
    <col min="4868" max="4868" width="17.140625" style="1" bestFit="1" customWidth="1"/>
    <col min="4869" max="4869" width="9.28515625" style="1" bestFit="1" customWidth="1"/>
    <col min="4870" max="4870" width="17.42578125" style="1" customWidth="1"/>
    <col min="4871" max="4873" width="9.140625" style="1" customWidth="1"/>
    <col min="4874" max="4874" width="13.42578125" style="1" bestFit="1" customWidth="1"/>
    <col min="4875" max="4875" width="17.140625" style="1" bestFit="1" customWidth="1"/>
    <col min="4876" max="4876" width="7.7109375" style="1" bestFit="1" customWidth="1"/>
    <col min="4877" max="4877" width="17.42578125" style="1" customWidth="1"/>
    <col min="4878" max="5119" width="11.42578125" style="1"/>
    <col min="5120" max="5121" width="9.28515625" style="1" bestFit="1" customWidth="1"/>
    <col min="5122" max="5122" width="7.7109375" style="1" bestFit="1" customWidth="1"/>
    <col min="5123" max="5123" width="14.28515625" style="1" bestFit="1" customWidth="1"/>
    <col min="5124" max="5124" width="17.140625" style="1" bestFit="1" customWidth="1"/>
    <col min="5125" max="5125" width="9.28515625" style="1" bestFit="1" customWidth="1"/>
    <col min="5126" max="5126" width="17.42578125" style="1" customWidth="1"/>
    <col min="5127" max="5129" width="9.140625" style="1" customWidth="1"/>
    <col min="5130" max="5130" width="13.42578125" style="1" bestFit="1" customWidth="1"/>
    <col min="5131" max="5131" width="17.140625" style="1" bestFit="1" customWidth="1"/>
    <col min="5132" max="5132" width="7.7109375" style="1" bestFit="1" customWidth="1"/>
    <col min="5133" max="5133" width="17.42578125" style="1" customWidth="1"/>
    <col min="5134" max="5375" width="11.42578125" style="1"/>
    <col min="5376" max="5377" width="9.28515625" style="1" bestFit="1" customWidth="1"/>
    <col min="5378" max="5378" width="7.7109375" style="1" bestFit="1" customWidth="1"/>
    <col min="5379" max="5379" width="14.28515625" style="1" bestFit="1" customWidth="1"/>
    <col min="5380" max="5380" width="17.140625" style="1" bestFit="1" customWidth="1"/>
    <col min="5381" max="5381" width="9.28515625" style="1" bestFit="1" customWidth="1"/>
    <col min="5382" max="5382" width="17.42578125" style="1" customWidth="1"/>
    <col min="5383" max="5385" width="9.140625" style="1" customWidth="1"/>
    <col min="5386" max="5386" width="13.42578125" style="1" bestFit="1" customWidth="1"/>
    <col min="5387" max="5387" width="17.140625" style="1" bestFit="1" customWidth="1"/>
    <col min="5388" max="5388" width="7.7109375" style="1" bestFit="1" customWidth="1"/>
    <col min="5389" max="5389" width="17.42578125" style="1" customWidth="1"/>
    <col min="5390" max="5631" width="11.42578125" style="1"/>
    <col min="5632" max="5633" width="9.28515625" style="1" bestFit="1" customWidth="1"/>
    <col min="5634" max="5634" width="7.7109375" style="1" bestFit="1" customWidth="1"/>
    <col min="5635" max="5635" width="14.28515625" style="1" bestFit="1" customWidth="1"/>
    <col min="5636" max="5636" width="17.140625" style="1" bestFit="1" customWidth="1"/>
    <col min="5637" max="5637" width="9.28515625" style="1" bestFit="1" customWidth="1"/>
    <col min="5638" max="5638" width="17.42578125" style="1" customWidth="1"/>
    <col min="5639" max="5641" width="9.140625" style="1" customWidth="1"/>
    <col min="5642" max="5642" width="13.42578125" style="1" bestFit="1" customWidth="1"/>
    <col min="5643" max="5643" width="17.140625" style="1" bestFit="1" customWidth="1"/>
    <col min="5644" max="5644" width="7.7109375" style="1" bestFit="1" customWidth="1"/>
    <col min="5645" max="5645" width="17.42578125" style="1" customWidth="1"/>
    <col min="5646" max="5887" width="11.42578125" style="1"/>
    <col min="5888" max="5889" width="9.28515625" style="1" bestFit="1" customWidth="1"/>
    <col min="5890" max="5890" width="7.7109375" style="1" bestFit="1" customWidth="1"/>
    <col min="5891" max="5891" width="14.28515625" style="1" bestFit="1" customWidth="1"/>
    <col min="5892" max="5892" width="17.140625" style="1" bestFit="1" customWidth="1"/>
    <col min="5893" max="5893" width="9.28515625" style="1" bestFit="1" customWidth="1"/>
    <col min="5894" max="5894" width="17.42578125" style="1" customWidth="1"/>
    <col min="5895" max="5897" width="9.140625" style="1" customWidth="1"/>
    <col min="5898" max="5898" width="13.42578125" style="1" bestFit="1" customWidth="1"/>
    <col min="5899" max="5899" width="17.140625" style="1" bestFit="1" customWidth="1"/>
    <col min="5900" max="5900" width="7.7109375" style="1" bestFit="1" customWidth="1"/>
    <col min="5901" max="5901" width="17.42578125" style="1" customWidth="1"/>
    <col min="5902" max="6143" width="11.42578125" style="1"/>
    <col min="6144" max="6145" width="9.28515625" style="1" bestFit="1" customWidth="1"/>
    <col min="6146" max="6146" width="7.7109375" style="1" bestFit="1" customWidth="1"/>
    <col min="6147" max="6147" width="14.28515625" style="1" bestFit="1" customWidth="1"/>
    <col min="6148" max="6148" width="17.140625" style="1" bestFit="1" customWidth="1"/>
    <col min="6149" max="6149" width="9.28515625" style="1" bestFit="1" customWidth="1"/>
    <col min="6150" max="6150" width="17.42578125" style="1" customWidth="1"/>
    <col min="6151" max="6153" width="9.140625" style="1" customWidth="1"/>
    <col min="6154" max="6154" width="13.42578125" style="1" bestFit="1" customWidth="1"/>
    <col min="6155" max="6155" width="17.140625" style="1" bestFit="1" customWidth="1"/>
    <col min="6156" max="6156" width="7.7109375" style="1" bestFit="1" customWidth="1"/>
    <col min="6157" max="6157" width="17.42578125" style="1" customWidth="1"/>
    <col min="6158" max="6399" width="11.42578125" style="1"/>
    <col min="6400" max="6401" width="9.28515625" style="1" bestFit="1" customWidth="1"/>
    <col min="6402" max="6402" width="7.7109375" style="1" bestFit="1" customWidth="1"/>
    <col min="6403" max="6403" width="14.28515625" style="1" bestFit="1" customWidth="1"/>
    <col min="6404" max="6404" width="17.140625" style="1" bestFit="1" customWidth="1"/>
    <col min="6405" max="6405" width="9.28515625" style="1" bestFit="1" customWidth="1"/>
    <col min="6406" max="6406" width="17.42578125" style="1" customWidth="1"/>
    <col min="6407" max="6409" width="9.140625" style="1" customWidth="1"/>
    <col min="6410" max="6410" width="13.42578125" style="1" bestFit="1" customWidth="1"/>
    <col min="6411" max="6411" width="17.140625" style="1" bestFit="1" customWidth="1"/>
    <col min="6412" max="6412" width="7.7109375" style="1" bestFit="1" customWidth="1"/>
    <col min="6413" max="6413" width="17.42578125" style="1" customWidth="1"/>
    <col min="6414" max="6655" width="11.42578125" style="1"/>
    <col min="6656" max="6657" width="9.28515625" style="1" bestFit="1" customWidth="1"/>
    <col min="6658" max="6658" width="7.7109375" style="1" bestFit="1" customWidth="1"/>
    <col min="6659" max="6659" width="14.28515625" style="1" bestFit="1" customWidth="1"/>
    <col min="6660" max="6660" width="17.140625" style="1" bestFit="1" customWidth="1"/>
    <col min="6661" max="6661" width="9.28515625" style="1" bestFit="1" customWidth="1"/>
    <col min="6662" max="6662" width="17.42578125" style="1" customWidth="1"/>
    <col min="6663" max="6665" width="9.140625" style="1" customWidth="1"/>
    <col min="6666" max="6666" width="13.42578125" style="1" bestFit="1" customWidth="1"/>
    <col min="6667" max="6667" width="17.140625" style="1" bestFit="1" customWidth="1"/>
    <col min="6668" max="6668" width="7.7109375" style="1" bestFit="1" customWidth="1"/>
    <col min="6669" max="6669" width="17.42578125" style="1" customWidth="1"/>
    <col min="6670" max="6911" width="11.42578125" style="1"/>
    <col min="6912" max="6913" width="9.28515625" style="1" bestFit="1" customWidth="1"/>
    <col min="6914" max="6914" width="7.7109375" style="1" bestFit="1" customWidth="1"/>
    <col min="6915" max="6915" width="14.28515625" style="1" bestFit="1" customWidth="1"/>
    <col min="6916" max="6916" width="17.140625" style="1" bestFit="1" customWidth="1"/>
    <col min="6917" max="6917" width="9.28515625" style="1" bestFit="1" customWidth="1"/>
    <col min="6918" max="6918" width="17.42578125" style="1" customWidth="1"/>
    <col min="6919" max="6921" width="9.140625" style="1" customWidth="1"/>
    <col min="6922" max="6922" width="13.42578125" style="1" bestFit="1" customWidth="1"/>
    <col min="6923" max="6923" width="17.140625" style="1" bestFit="1" customWidth="1"/>
    <col min="6924" max="6924" width="7.7109375" style="1" bestFit="1" customWidth="1"/>
    <col min="6925" max="6925" width="17.42578125" style="1" customWidth="1"/>
    <col min="6926" max="7167" width="11.42578125" style="1"/>
    <col min="7168" max="7169" width="9.28515625" style="1" bestFit="1" customWidth="1"/>
    <col min="7170" max="7170" width="7.7109375" style="1" bestFit="1" customWidth="1"/>
    <col min="7171" max="7171" width="14.28515625" style="1" bestFit="1" customWidth="1"/>
    <col min="7172" max="7172" width="17.140625" style="1" bestFit="1" customWidth="1"/>
    <col min="7173" max="7173" width="9.28515625" style="1" bestFit="1" customWidth="1"/>
    <col min="7174" max="7174" width="17.42578125" style="1" customWidth="1"/>
    <col min="7175" max="7177" width="9.140625" style="1" customWidth="1"/>
    <col min="7178" max="7178" width="13.42578125" style="1" bestFit="1" customWidth="1"/>
    <col min="7179" max="7179" width="17.140625" style="1" bestFit="1" customWidth="1"/>
    <col min="7180" max="7180" width="7.7109375" style="1" bestFit="1" customWidth="1"/>
    <col min="7181" max="7181" width="17.42578125" style="1" customWidth="1"/>
    <col min="7182" max="7423" width="11.42578125" style="1"/>
    <col min="7424" max="7425" width="9.28515625" style="1" bestFit="1" customWidth="1"/>
    <col min="7426" max="7426" width="7.7109375" style="1" bestFit="1" customWidth="1"/>
    <col min="7427" max="7427" width="14.28515625" style="1" bestFit="1" customWidth="1"/>
    <col min="7428" max="7428" width="17.140625" style="1" bestFit="1" customWidth="1"/>
    <col min="7429" max="7429" width="9.28515625" style="1" bestFit="1" customWidth="1"/>
    <col min="7430" max="7430" width="17.42578125" style="1" customWidth="1"/>
    <col min="7431" max="7433" width="9.140625" style="1" customWidth="1"/>
    <col min="7434" max="7434" width="13.42578125" style="1" bestFit="1" customWidth="1"/>
    <col min="7435" max="7435" width="17.140625" style="1" bestFit="1" customWidth="1"/>
    <col min="7436" max="7436" width="7.7109375" style="1" bestFit="1" customWidth="1"/>
    <col min="7437" max="7437" width="17.42578125" style="1" customWidth="1"/>
    <col min="7438" max="7679" width="11.42578125" style="1"/>
    <col min="7680" max="7681" width="9.28515625" style="1" bestFit="1" customWidth="1"/>
    <col min="7682" max="7682" width="7.7109375" style="1" bestFit="1" customWidth="1"/>
    <col min="7683" max="7683" width="14.28515625" style="1" bestFit="1" customWidth="1"/>
    <col min="7684" max="7684" width="17.140625" style="1" bestFit="1" customWidth="1"/>
    <col min="7685" max="7685" width="9.28515625" style="1" bestFit="1" customWidth="1"/>
    <col min="7686" max="7686" width="17.42578125" style="1" customWidth="1"/>
    <col min="7687" max="7689" width="9.140625" style="1" customWidth="1"/>
    <col min="7690" max="7690" width="13.42578125" style="1" bestFit="1" customWidth="1"/>
    <col min="7691" max="7691" width="17.140625" style="1" bestFit="1" customWidth="1"/>
    <col min="7692" max="7692" width="7.7109375" style="1" bestFit="1" customWidth="1"/>
    <col min="7693" max="7693" width="17.42578125" style="1" customWidth="1"/>
    <col min="7694" max="7935" width="11.42578125" style="1"/>
    <col min="7936" max="7937" width="9.28515625" style="1" bestFit="1" customWidth="1"/>
    <col min="7938" max="7938" width="7.7109375" style="1" bestFit="1" customWidth="1"/>
    <col min="7939" max="7939" width="14.28515625" style="1" bestFit="1" customWidth="1"/>
    <col min="7940" max="7940" width="17.140625" style="1" bestFit="1" customWidth="1"/>
    <col min="7941" max="7941" width="9.28515625" style="1" bestFit="1" customWidth="1"/>
    <col min="7942" max="7942" width="17.42578125" style="1" customWidth="1"/>
    <col min="7943" max="7945" width="9.140625" style="1" customWidth="1"/>
    <col min="7946" max="7946" width="13.42578125" style="1" bestFit="1" customWidth="1"/>
    <col min="7947" max="7947" width="17.140625" style="1" bestFit="1" customWidth="1"/>
    <col min="7948" max="7948" width="7.7109375" style="1" bestFit="1" customWidth="1"/>
    <col min="7949" max="7949" width="17.42578125" style="1" customWidth="1"/>
    <col min="7950" max="8191" width="11.42578125" style="1"/>
    <col min="8192" max="8193" width="9.28515625" style="1" bestFit="1" customWidth="1"/>
    <col min="8194" max="8194" width="7.7109375" style="1" bestFit="1" customWidth="1"/>
    <col min="8195" max="8195" width="14.28515625" style="1" bestFit="1" customWidth="1"/>
    <col min="8196" max="8196" width="17.140625" style="1" bestFit="1" customWidth="1"/>
    <col min="8197" max="8197" width="9.28515625" style="1" bestFit="1" customWidth="1"/>
    <col min="8198" max="8198" width="17.42578125" style="1" customWidth="1"/>
    <col min="8199" max="8201" width="9.140625" style="1" customWidth="1"/>
    <col min="8202" max="8202" width="13.42578125" style="1" bestFit="1" customWidth="1"/>
    <col min="8203" max="8203" width="17.140625" style="1" bestFit="1" customWidth="1"/>
    <col min="8204" max="8204" width="7.7109375" style="1" bestFit="1" customWidth="1"/>
    <col min="8205" max="8205" width="17.42578125" style="1" customWidth="1"/>
    <col min="8206" max="8447" width="11.42578125" style="1"/>
    <col min="8448" max="8449" width="9.28515625" style="1" bestFit="1" customWidth="1"/>
    <col min="8450" max="8450" width="7.7109375" style="1" bestFit="1" customWidth="1"/>
    <col min="8451" max="8451" width="14.28515625" style="1" bestFit="1" customWidth="1"/>
    <col min="8452" max="8452" width="17.140625" style="1" bestFit="1" customWidth="1"/>
    <col min="8453" max="8453" width="9.28515625" style="1" bestFit="1" customWidth="1"/>
    <col min="8454" max="8454" width="17.42578125" style="1" customWidth="1"/>
    <col min="8455" max="8457" width="9.140625" style="1" customWidth="1"/>
    <col min="8458" max="8458" width="13.42578125" style="1" bestFit="1" customWidth="1"/>
    <col min="8459" max="8459" width="17.140625" style="1" bestFit="1" customWidth="1"/>
    <col min="8460" max="8460" width="7.7109375" style="1" bestFit="1" customWidth="1"/>
    <col min="8461" max="8461" width="17.42578125" style="1" customWidth="1"/>
    <col min="8462" max="8703" width="11.42578125" style="1"/>
    <col min="8704" max="8705" width="9.28515625" style="1" bestFit="1" customWidth="1"/>
    <col min="8706" max="8706" width="7.7109375" style="1" bestFit="1" customWidth="1"/>
    <col min="8707" max="8707" width="14.28515625" style="1" bestFit="1" customWidth="1"/>
    <col min="8708" max="8708" width="17.140625" style="1" bestFit="1" customWidth="1"/>
    <col min="8709" max="8709" width="9.28515625" style="1" bestFit="1" customWidth="1"/>
    <col min="8710" max="8710" width="17.42578125" style="1" customWidth="1"/>
    <col min="8711" max="8713" width="9.140625" style="1" customWidth="1"/>
    <col min="8714" max="8714" width="13.42578125" style="1" bestFit="1" customWidth="1"/>
    <col min="8715" max="8715" width="17.140625" style="1" bestFit="1" customWidth="1"/>
    <col min="8716" max="8716" width="7.7109375" style="1" bestFit="1" customWidth="1"/>
    <col min="8717" max="8717" width="17.42578125" style="1" customWidth="1"/>
    <col min="8718" max="8959" width="11.42578125" style="1"/>
    <col min="8960" max="8961" width="9.28515625" style="1" bestFit="1" customWidth="1"/>
    <col min="8962" max="8962" width="7.7109375" style="1" bestFit="1" customWidth="1"/>
    <col min="8963" max="8963" width="14.28515625" style="1" bestFit="1" customWidth="1"/>
    <col min="8964" max="8964" width="17.140625" style="1" bestFit="1" customWidth="1"/>
    <col min="8965" max="8965" width="9.28515625" style="1" bestFit="1" customWidth="1"/>
    <col min="8966" max="8966" width="17.42578125" style="1" customWidth="1"/>
    <col min="8967" max="8969" width="9.140625" style="1" customWidth="1"/>
    <col min="8970" max="8970" width="13.42578125" style="1" bestFit="1" customWidth="1"/>
    <col min="8971" max="8971" width="17.140625" style="1" bestFit="1" customWidth="1"/>
    <col min="8972" max="8972" width="7.7109375" style="1" bestFit="1" customWidth="1"/>
    <col min="8973" max="8973" width="17.42578125" style="1" customWidth="1"/>
    <col min="8974" max="9215" width="11.42578125" style="1"/>
    <col min="9216" max="9217" width="9.28515625" style="1" bestFit="1" customWidth="1"/>
    <col min="9218" max="9218" width="7.7109375" style="1" bestFit="1" customWidth="1"/>
    <col min="9219" max="9219" width="14.28515625" style="1" bestFit="1" customWidth="1"/>
    <col min="9220" max="9220" width="17.140625" style="1" bestFit="1" customWidth="1"/>
    <col min="9221" max="9221" width="9.28515625" style="1" bestFit="1" customWidth="1"/>
    <col min="9222" max="9222" width="17.42578125" style="1" customWidth="1"/>
    <col min="9223" max="9225" width="9.140625" style="1" customWidth="1"/>
    <col min="9226" max="9226" width="13.42578125" style="1" bestFit="1" customWidth="1"/>
    <col min="9227" max="9227" width="17.140625" style="1" bestFit="1" customWidth="1"/>
    <col min="9228" max="9228" width="7.7109375" style="1" bestFit="1" customWidth="1"/>
    <col min="9229" max="9229" width="17.42578125" style="1" customWidth="1"/>
    <col min="9230" max="9471" width="11.42578125" style="1"/>
    <col min="9472" max="9473" width="9.28515625" style="1" bestFit="1" customWidth="1"/>
    <col min="9474" max="9474" width="7.7109375" style="1" bestFit="1" customWidth="1"/>
    <col min="9475" max="9475" width="14.28515625" style="1" bestFit="1" customWidth="1"/>
    <col min="9476" max="9476" width="17.140625" style="1" bestFit="1" customWidth="1"/>
    <col min="9477" max="9477" width="9.28515625" style="1" bestFit="1" customWidth="1"/>
    <col min="9478" max="9478" width="17.42578125" style="1" customWidth="1"/>
    <col min="9479" max="9481" width="9.140625" style="1" customWidth="1"/>
    <col min="9482" max="9482" width="13.42578125" style="1" bestFit="1" customWidth="1"/>
    <col min="9483" max="9483" width="17.140625" style="1" bestFit="1" customWidth="1"/>
    <col min="9484" max="9484" width="7.7109375" style="1" bestFit="1" customWidth="1"/>
    <col min="9485" max="9485" width="17.42578125" style="1" customWidth="1"/>
    <col min="9486" max="9727" width="11.42578125" style="1"/>
    <col min="9728" max="9729" width="9.28515625" style="1" bestFit="1" customWidth="1"/>
    <col min="9730" max="9730" width="7.7109375" style="1" bestFit="1" customWidth="1"/>
    <col min="9731" max="9731" width="14.28515625" style="1" bestFit="1" customWidth="1"/>
    <col min="9732" max="9732" width="17.140625" style="1" bestFit="1" customWidth="1"/>
    <col min="9733" max="9733" width="9.28515625" style="1" bestFit="1" customWidth="1"/>
    <col min="9734" max="9734" width="17.42578125" style="1" customWidth="1"/>
    <col min="9735" max="9737" width="9.140625" style="1" customWidth="1"/>
    <col min="9738" max="9738" width="13.42578125" style="1" bestFit="1" customWidth="1"/>
    <col min="9739" max="9739" width="17.140625" style="1" bestFit="1" customWidth="1"/>
    <col min="9740" max="9740" width="7.7109375" style="1" bestFit="1" customWidth="1"/>
    <col min="9741" max="9741" width="17.42578125" style="1" customWidth="1"/>
    <col min="9742" max="9983" width="11.42578125" style="1"/>
    <col min="9984" max="9985" width="9.28515625" style="1" bestFit="1" customWidth="1"/>
    <col min="9986" max="9986" width="7.7109375" style="1" bestFit="1" customWidth="1"/>
    <col min="9987" max="9987" width="14.28515625" style="1" bestFit="1" customWidth="1"/>
    <col min="9988" max="9988" width="17.140625" style="1" bestFit="1" customWidth="1"/>
    <col min="9989" max="9989" width="9.28515625" style="1" bestFit="1" customWidth="1"/>
    <col min="9990" max="9990" width="17.42578125" style="1" customWidth="1"/>
    <col min="9991" max="9993" width="9.140625" style="1" customWidth="1"/>
    <col min="9994" max="9994" width="13.42578125" style="1" bestFit="1" customWidth="1"/>
    <col min="9995" max="9995" width="17.140625" style="1" bestFit="1" customWidth="1"/>
    <col min="9996" max="9996" width="7.7109375" style="1" bestFit="1" customWidth="1"/>
    <col min="9997" max="9997" width="17.42578125" style="1" customWidth="1"/>
    <col min="9998" max="10239" width="11.42578125" style="1"/>
    <col min="10240" max="10241" width="9.28515625" style="1" bestFit="1" customWidth="1"/>
    <col min="10242" max="10242" width="7.7109375" style="1" bestFit="1" customWidth="1"/>
    <col min="10243" max="10243" width="14.28515625" style="1" bestFit="1" customWidth="1"/>
    <col min="10244" max="10244" width="17.140625" style="1" bestFit="1" customWidth="1"/>
    <col min="10245" max="10245" width="9.28515625" style="1" bestFit="1" customWidth="1"/>
    <col min="10246" max="10246" width="17.42578125" style="1" customWidth="1"/>
    <col min="10247" max="10249" width="9.140625" style="1" customWidth="1"/>
    <col min="10250" max="10250" width="13.42578125" style="1" bestFit="1" customWidth="1"/>
    <col min="10251" max="10251" width="17.140625" style="1" bestFit="1" customWidth="1"/>
    <col min="10252" max="10252" width="7.7109375" style="1" bestFit="1" customWidth="1"/>
    <col min="10253" max="10253" width="17.42578125" style="1" customWidth="1"/>
    <col min="10254" max="10495" width="11.42578125" style="1"/>
    <col min="10496" max="10497" width="9.28515625" style="1" bestFit="1" customWidth="1"/>
    <col min="10498" max="10498" width="7.7109375" style="1" bestFit="1" customWidth="1"/>
    <col min="10499" max="10499" width="14.28515625" style="1" bestFit="1" customWidth="1"/>
    <col min="10500" max="10500" width="17.140625" style="1" bestFit="1" customWidth="1"/>
    <col min="10501" max="10501" width="9.28515625" style="1" bestFit="1" customWidth="1"/>
    <col min="10502" max="10502" width="17.42578125" style="1" customWidth="1"/>
    <col min="10503" max="10505" width="9.140625" style="1" customWidth="1"/>
    <col min="10506" max="10506" width="13.42578125" style="1" bestFit="1" customWidth="1"/>
    <col min="10507" max="10507" width="17.140625" style="1" bestFit="1" customWidth="1"/>
    <col min="10508" max="10508" width="7.7109375" style="1" bestFit="1" customWidth="1"/>
    <col min="10509" max="10509" width="17.42578125" style="1" customWidth="1"/>
    <col min="10510" max="10751" width="11.42578125" style="1"/>
    <col min="10752" max="10753" width="9.28515625" style="1" bestFit="1" customWidth="1"/>
    <col min="10754" max="10754" width="7.7109375" style="1" bestFit="1" customWidth="1"/>
    <col min="10755" max="10755" width="14.28515625" style="1" bestFit="1" customWidth="1"/>
    <col min="10756" max="10756" width="17.140625" style="1" bestFit="1" customWidth="1"/>
    <col min="10757" max="10757" width="9.28515625" style="1" bestFit="1" customWidth="1"/>
    <col min="10758" max="10758" width="17.42578125" style="1" customWidth="1"/>
    <col min="10759" max="10761" width="9.140625" style="1" customWidth="1"/>
    <col min="10762" max="10762" width="13.42578125" style="1" bestFit="1" customWidth="1"/>
    <col min="10763" max="10763" width="17.140625" style="1" bestFit="1" customWidth="1"/>
    <col min="10764" max="10764" width="7.7109375" style="1" bestFit="1" customWidth="1"/>
    <col min="10765" max="10765" width="17.42578125" style="1" customWidth="1"/>
    <col min="10766" max="11007" width="11.42578125" style="1"/>
    <col min="11008" max="11009" width="9.28515625" style="1" bestFit="1" customWidth="1"/>
    <col min="11010" max="11010" width="7.7109375" style="1" bestFit="1" customWidth="1"/>
    <col min="11011" max="11011" width="14.28515625" style="1" bestFit="1" customWidth="1"/>
    <col min="11012" max="11012" width="17.140625" style="1" bestFit="1" customWidth="1"/>
    <col min="11013" max="11013" width="9.28515625" style="1" bestFit="1" customWidth="1"/>
    <col min="11014" max="11014" width="17.42578125" style="1" customWidth="1"/>
    <col min="11015" max="11017" width="9.140625" style="1" customWidth="1"/>
    <col min="11018" max="11018" width="13.42578125" style="1" bestFit="1" customWidth="1"/>
    <col min="11019" max="11019" width="17.140625" style="1" bestFit="1" customWidth="1"/>
    <col min="11020" max="11020" width="7.7109375" style="1" bestFit="1" customWidth="1"/>
    <col min="11021" max="11021" width="17.42578125" style="1" customWidth="1"/>
    <col min="11022" max="11263" width="11.42578125" style="1"/>
    <col min="11264" max="11265" width="9.28515625" style="1" bestFit="1" customWidth="1"/>
    <col min="11266" max="11266" width="7.7109375" style="1" bestFit="1" customWidth="1"/>
    <col min="11267" max="11267" width="14.28515625" style="1" bestFit="1" customWidth="1"/>
    <col min="11268" max="11268" width="17.140625" style="1" bestFit="1" customWidth="1"/>
    <col min="11269" max="11269" width="9.28515625" style="1" bestFit="1" customWidth="1"/>
    <col min="11270" max="11270" width="17.42578125" style="1" customWidth="1"/>
    <col min="11271" max="11273" width="9.140625" style="1" customWidth="1"/>
    <col min="11274" max="11274" width="13.42578125" style="1" bestFit="1" customWidth="1"/>
    <col min="11275" max="11275" width="17.140625" style="1" bestFit="1" customWidth="1"/>
    <col min="11276" max="11276" width="7.7109375" style="1" bestFit="1" customWidth="1"/>
    <col min="11277" max="11277" width="17.42578125" style="1" customWidth="1"/>
    <col min="11278" max="11519" width="11.42578125" style="1"/>
    <col min="11520" max="11521" width="9.28515625" style="1" bestFit="1" customWidth="1"/>
    <col min="11522" max="11522" width="7.7109375" style="1" bestFit="1" customWidth="1"/>
    <col min="11523" max="11523" width="14.28515625" style="1" bestFit="1" customWidth="1"/>
    <col min="11524" max="11524" width="17.140625" style="1" bestFit="1" customWidth="1"/>
    <col min="11525" max="11525" width="9.28515625" style="1" bestFit="1" customWidth="1"/>
    <col min="11526" max="11526" width="17.42578125" style="1" customWidth="1"/>
    <col min="11527" max="11529" width="9.140625" style="1" customWidth="1"/>
    <col min="11530" max="11530" width="13.42578125" style="1" bestFit="1" customWidth="1"/>
    <col min="11531" max="11531" width="17.140625" style="1" bestFit="1" customWidth="1"/>
    <col min="11532" max="11532" width="7.7109375" style="1" bestFit="1" customWidth="1"/>
    <col min="11533" max="11533" width="17.42578125" style="1" customWidth="1"/>
    <col min="11534" max="11775" width="11.42578125" style="1"/>
    <col min="11776" max="11777" width="9.28515625" style="1" bestFit="1" customWidth="1"/>
    <col min="11778" max="11778" width="7.7109375" style="1" bestFit="1" customWidth="1"/>
    <col min="11779" max="11779" width="14.28515625" style="1" bestFit="1" customWidth="1"/>
    <col min="11780" max="11780" width="17.140625" style="1" bestFit="1" customWidth="1"/>
    <col min="11781" max="11781" width="9.28515625" style="1" bestFit="1" customWidth="1"/>
    <col min="11782" max="11782" width="17.42578125" style="1" customWidth="1"/>
    <col min="11783" max="11785" width="9.140625" style="1" customWidth="1"/>
    <col min="11786" max="11786" width="13.42578125" style="1" bestFit="1" customWidth="1"/>
    <col min="11787" max="11787" width="17.140625" style="1" bestFit="1" customWidth="1"/>
    <col min="11788" max="11788" width="7.7109375" style="1" bestFit="1" customWidth="1"/>
    <col min="11789" max="11789" width="17.42578125" style="1" customWidth="1"/>
    <col min="11790" max="12031" width="11.42578125" style="1"/>
    <col min="12032" max="12033" width="9.28515625" style="1" bestFit="1" customWidth="1"/>
    <col min="12034" max="12034" width="7.7109375" style="1" bestFit="1" customWidth="1"/>
    <col min="12035" max="12035" width="14.28515625" style="1" bestFit="1" customWidth="1"/>
    <col min="12036" max="12036" width="17.140625" style="1" bestFit="1" customWidth="1"/>
    <col min="12037" max="12037" width="9.28515625" style="1" bestFit="1" customWidth="1"/>
    <col min="12038" max="12038" width="17.42578125" style="1" customWidth="1"/>
    <col min="12039" max="12041" width="9.140625" style="1" customWidth="1"/>
    <col min="12042" max="12042" width="13.42578125" style="1" bestFit="1" customWidth="1"/>
    <col min="12043" max="12043" width="17.140625" style="1" bestFit="1" customWidth="1"/>
    <col min="12044" max="12044" width="7.7109375" style="1" bestFit="1" customWidth="1"/>
    <col min="12045" max="12045" width="17.42578125" style="1" customWidth="1"/>
    <col min="12046" max="12287" width="11.42578125" style="1"/>
    <col min="12288" max="12289" width="9.28515625" style="1" bestFit="1" customWidth="1"/>
    <col min="12290" max="12290" width="7.7109375" style="1" bestFit="1" customWidth="1"/>
    <col min="12291" max="12291" width="14.28515625" style="1" bestFit="1" customWidth="1"/>
    <col min="12292" max="12292" width="17.140625" style="1" bestFit="1" customWidth="1"/>
    <col min="12293" max="12293" width="9.28515625" style="1" bestFit="1" customWidth="1"/>
    <col min="12294" max="12294" width="17.42578125" style="1" customWidth="1"/>
    <col min="12295" max="12297" width="9.140625" style="1" customWidth="1"/>
    <col min="12298" max="12298" width="13.42578125" style="1" bestFit="1" customWidth="1"/>
    <col min="12299" max="12299" width="17.140625" style="1" bestFit="1" customWidth="1"/>
    <col min="12300" max="12300" width="7.7109375" style="1" bestFit="1" customWidth="1"/>
    <col min="12301" max="12301" width="17.42578125" style="1" customWidth="1"/>
    <col min="12302" max="12543" width="11.42578125" style="1"/>
    <col min="12544" max="12545" width="9.28515625" style="1" bestFit="1" customWidth="1"/>
    <col min="12546" max="12546" width="7.7109375" style="1" bestFit="1" customWidth="1"/>
    <col min="12547" max="12547" width="14.28515625" style="1" bestFit="1" customWidth="1"/>
    <col min="12548" max="12548" width="17.140625" style="1" bestFit="1" customWidth="1"/>
    <col min="12549" max="12549" width="9.28515625" style="1" bestFit="1" customWidth="1"/>
    <col min="12550" max="12550" width="17.42578125" style="1" customWidth="1"/>
    <col min="12551" max="12553" width="9.140625" style="1" customWidth="1"/>
    <col min="12554" max="12554" width="13.42578125" style="1" bestFit="1" customWidth="1"/>
    <col min="12555" max="12555" width="17.140625" style="1" bestFit="1" customWidth="1"/>
    <col min="12556" max="12556" width="7.7109375" style="1" bestFit="1" customWidth="1"/>
    <col min="12557" max="12557" width="17.42578125" style="1" customWidth="1"/>
    <col min="12558" max="12799" width="11.42578125" style="1"/>
    <col min="12800" max="12801" width="9.28515625" style="1" bestFit="1" customWidth="1"/>
    <col min="12802" max="12802" width="7.7109375" style="1" bestFit="1" customWidth="1"/>
    <col min="12803" max="12803" width="14.28515625" style="1" bestFit="1" customWidth="1"/>
    <col min="12804" max="12804" width="17.140625" style="1" bestFit="1" customWidth="1"/>
    <col min="12805" max="12805" width="9.28515625" style="1" bestFit="1" customWidth="1"/>
    <col min="12806" max="12806" width="17.42578125" style="1" customWidth="1"/>
    <col min="12807" max="12809" width="9.140625" style="1" customWidth="1"/>
    <col min="12810" max="12810" width="13.42578125" style="1" bestFit="1" customWidth="1"/>
    <col min="12811" max="12811" width="17.140625" style="1" bestFit="1" customWidth="1"/>
    <col min="12812" max="12812" width="7.7109375" style="1" bestFit="1" customWidth="1"/>
    <col min="12813" max="12813" width="17.42578125" style="1" customWidth="1"/>
    <col min="12814" max="13055" width="11.42578125" style="1"/>
    <col min="13056" max="13057" width="9.28515625" style="1" bestFit="1" customWidth="1"/>
    <col min="13058" max="13058" width="7.7109375" style="1" bestFit="1" customWidth="1"/>
    <col min="13059" max="13059" width="14.28515625" style="1" bestFit="1" customWidth="1"/>
    <col min="13060" max="13060" width="17.140625" style="1" bestFit="1" customWidth="1"/>
    <col min="13061" max="13061" width="9.28515625" style="1" bestFit="1" customWidth="1"/>
    <col min="13062" max="13062" width="17.42578125" style="1" customWidth="1"/>
    <col min="13063" max="13065" width="9.140625" style="1" customWidth="1"/>
    <col min="13066" max="13066" width="13.42578125" style="1" bestFit="1" customWidth="1"/>
    <col min="13067" max="13067" width="17.140625" style="1" bestFit="1" customWidth="1"/>
    <col min="13068" max="13068" width="7.7109375" style="1" bestFit="1" customWidth="1"/>
    <col min="13069" max="13069" width="17.42578125" style="1" customWidth="1"/>
    <col min="13070" max="13311" width="11.42578125" style="1"/>
    <col min="13312" max="13313" width="9.28515625" style="1" bestFit="1" customWidth="1"/>
    <col min="13314" max="13314" width="7.7109375" style="1" bestFit="1" customWidth="1"/>
    <col min="13315" max="13315" width="14.28515625" style="1" bestFit="1" customWidth="1"/>
    <col min="13316" max="13316" width="17.140625" style="1" bestFit="1" customWidth="1"/>
    <col min="13317" max="13317" width="9.28515625" style="1" bestFit="1" customWidth="1"/>
    <col min="13318" max="13318" width="17.42578125" style="1" customWidth="1"/>
    <col min="13319" max="13321" width="9.140625" style="1" customWidth="1"/>
    <col min="13322" max="13322" width="13.42578125" style="1" bestFit="1" customWidth="1"/>
    <col min="13323" max="13323" width="17.140625" style="1" bestFit="1" customWidth="1"/>
    <col min="13324" max="13324" width="7.7109375" style="1" bestFit="1" customWidth="1"/>
    <col min="13325" max="13325" width="17.42578125" style="1" customWidth="1"/>
    <col min="13326" max="13567" width="11.42578125" style="1"/>
    <col min="13568" max="13569" width="9.28515625" style="1" bestFit="1" customWidth="1"/>
    <col min="13570" max="13570" width="7.7109375" style="1" bestFit="1" customWidth="1"/>
    <col min="13571" max="13571" width="14.28515625" style="1" bestFit="1" customWidth="1"/>
    <col min="13572" max="13572" width="17.140625" style="1" bestFit="1" customWidth="1"/>
    <col min="13573" max="13573" width="9.28515625" style="1" bestFit="1" customWidth="1"/>
    <col min="13574" max="13574" width="17.42578125" style="1" customWidth="1"/>
    <col min="13575" max="13577" width="9.140625" style="1" customWidth="1"/>
    <col min="13578" max="13578" width="13.42578125" style="1" bestFit="1" customWidth="1"/>
    <col min="13579" max="13579" width="17.140625" style="1" bestFit="1" customWidth="1"/>
    <col min="13580" max="13580" width="7.7109375" style="1" bestFit="1" customWidth="1"/>
    <col min="13581" max="13581" width="17.42578125" style="1" customWidth="1"/>
    <col min="13582" max="13823" width="11.42578125" style="1"/>
    <col min="13824" max="13825" width="9.28515625" style="1" bestFit="1" customWidth="1"/>
    <col min="13826" max="13826" width="7.7109375" style="1" bestFit="1" customWidth="1"/>
    <col min="13827" max="13827" width="14.28515625" style="1" bestFit="1" customWidth="1"/>
    <col min="13828" max="13828" width="17.140625" style="1" bestFit="1" customWidth="1"/>
    <col min="13829" max="13829" width="9.28515625" style="1" bestFit="1" customWidth="1"/>
    <col min="13830" max="13830" width="17.42578125" style="1" customWidth="1"/>
    <col min="13831" max="13833" width="9.140625" style="1" customWidth="1"/>
    <col min="13834" max="13834" width="13.42578125" style="1" bestFit="1" customWidth="1"/>
    <col min="13835" max="13835" width="17.140625" style="1" bestFit="1" customWidth="1"/>
    <col min="13836" max="13836" width="7.7109375" style="1" bestFit="1" customWidth="1"/>
    <col min="13837" max="13837" width="17.42578125" style="1" customWidth="1"/>
    <col min="13838" max="14079" width="11.42578125" style="1"/>
    <col min="14080" max="14081" width="9.28515625" style="1" bestFit="1" customWidth="1"/>
    <col min="14082" max="14082" width="7.7109375" style="1" bestFit="1" customWidth="1"/>
    <col min="14083" max="14083" width="14.28515625" style="1" bestFit="1" customWidth="1"/>
    <col min="14084" max="14084" width="17.140625" style="1" bestFit="1" customWidth="1"/>
    <col min="14085" max="14085" width="9.28515625" style="1" bestFit="1" customWidth="1"/>
    <col min="14086" max="14086" width="17.42578125" style="1" customWidth="1"/>
    <col min="14087" max="14089" width="9.140625" style="1" customWidth="1"/>
    <col min="14090" max="14090" width="13.42578125" style="1" bestFit="1" customWidth="1"/>
    <col min="14091" max="14091" width="17.140625" style="1" bestFit="1" customWidth="1"/>
    <col min="14092" max="14092" width="7.7109375" style="1" bestFit="1" customWidth="1"/>
    <col min="14093" max="14093" width="17.42578125" style="1" customWidth="1"/>
    <col min="14094" max="14335" width="11.42578125" style="1"/>
    <col min="14336" max="14337" width="9.28515625" style="1" bestFit="1" customWidth="1"/>
    <col min="14338" max="14338" width="7.7109375" style="1" bestFit="1" customWidth="1"/>
    <col min="14339" max="14339" width="14.28515625" style="1" bestFit="1" customWidth="1"/>
    <col min="14340" max="14340" width="17.140625" style="1" bestFit="1" customWidth="1"/>
    <col min="14341" max="14341" width="9.28515625" style="1" bestFit="1" customWidth="1"/>
    <col min="14342" max="14342" width="17.42578125" style="1" customWidth="1"/>
    <col min="14343" max="14345" width="9.140625" style="1" customWidth="1"/>
    <col min="14346" max="14346" width="13.42578125" style="1" bestFit="1" customWidth="1"/>
    <col min="14347" max="14347" width="17.140625" style="1" bestFit="1" customWidth="1"/>
    <col min="14348" max="14348" width="7.7109375" style="1" bestFit="1" customWidth="1"/>
    <col min="14349" max="14349" width="17.42578125" style="1" customWidth="1"/>
    <col min="14350" max="14591" width="11.42578125" style="1"/>
    <col min="14592" max="14593" width="9.28515625" style="1" bestFit="1" customWidth="1"/>
    <col min="14594" max="14594" width="7.7109375" style="1" bestFit="1" customWidth="1"/>
    <col min="14595" max="14595" width="14.28515625" style="1" bestFit="1" customWidth="1"/>
    <col min="14596" max="14596" width="17.140625" style="1" bestFit="1" customWidth="1"/>
    <col min="14597" max="14597" width="9.28515625" style="1" bestFit="1" customWidth="1"/>
    <col min="14598" max="14598" width="17.42578125" style="1" customWidth="1"/>
    <col min="14599" max="14601" width="9.140625" style="1" customWidth="1"/>
    <col min="14602" max="14602" width="13.42578125" style="1" bestFit="1" customWidth="1"/>
    <col min="14603" max="14603" width="17.140625" style="1" bestFit="1" customWidth="1"/>
    <col min="14604" max="14604" width="7.7109375" style="1" bestFit="1" customWidth="1"/>
    <col min="14605" max="14605" width="17.42578125" style="1" customWidth="1"/>
    <col min="14606" max="14847" width="11.42578125" style="1"/>
    <col min="14848" max="14849" width="9.28515625" style="1" bestFit="1" customWidth="1"/>
    <col min="14850" max="14850" width="7.7109375" style="1" bestFit="1" customWidth="1"/>
    <col min="14851" max="14851" width="14.28515625" style="1" bestFit="1" customWidth="1"/>
    <col min="14852" max="14852" width="17.140625" style="1" bestFit="1" customWidth="1"/>
    <col min="14853" max="14853" width="9.28515625" style="1" bestFit="1" customWidth="1"/>
    <col min="14854" max="14854" width="17.42578125" style="1" customWidth="1"/>
    <col min="14855" max="14857" width="9.140625" style="1" customWidth="1"/>
    <col min="14858" max="14858" width="13.42578125" style="1" bestFit="1" customWidth="1"/>
    <col min="14859" max="14859" width="17.140625" style="1" bestFit="1" customWidth="1"/>
    <col min="14860" max="14860" width="7.7109375" style="1" bestFit="1" customWidth="1"/>
    <col min="14861" max="14861" width="17.42578125" style="1" customWidth="1"/>
    <col min="14862" max="15103" width="11.42578125" style="1"/>
    <col min="15104" max="15105" width="9.28515625" style="1" bestFit="1" customWidth="1"/>
    <col min="15106" max="15106" width="7.7109375" style="1" bestFit="1" customWidth="1"/>
    <col min="15107" max="15107" width="14.28515625" style="1" bestFit="1" customWidth="1"/>
    <col min="15108" max="15108" width="17.140625" style="1" bestFit="1" customWidth="1"/>
    <col min="15109" max="15109" width="9.28515625" style="1" bestFit="1" customWidth="1"/>
    <col min="15110" max="15110" width="17.42578125" style="1" customWidth="1"/>
    <col min="15111" max="15113" width="9.140625" style="1" customWidth="1"/>
    <col min="15114" max="15114" width="13.42578125" style="1" bestFit="1" customWidth="1"/>
    <col min="15115" max="15115" width="17.140625" style="1" bestFit="1" customWidth="1"/>
    <col min="15116" max="15116" width="7.7109375" style="1" bestFit="1" customWidth="1"/>
    <col min="15117" max="15117" width="17.42578125" style="1" customWidth="1"/>
    <col min="15118" max="15359" width="11.42578125" style="1"/>
    <col min="15360" max="15361" width="9.28515625" style="1" bestFit="1" customWidth="1"/>
    <col min="15362" max="15362" width="7.7109375" style="1" bestFit="1" customWidth="1"/>
    <col min="15363" max="15363" width="14.28515625" style="1" bestFit="1" customWidth="1"/>
    <col min="15364" max="15364" width="17.140625" style="1" bestFit="1" customWidth="1"/>
    <col min="15365" max="15365" width="9.28515625" style="1" bestFit="1" customWidth="1"/>
    <col min="15366" max="15366" width="17.42578125" style="1" customWidth="1"/>
    <col min="15367" max="15369" width="9.140625" style="1" customWidth="1"/>
    <col min="15370" max="15370" width="13.42578125" style="1" bestFit="1" customWidth="1"/>
    <col min="15371" max="15371" width="17.140625" style="1" bestFit="1" customWidth="1"/>
    <col min="15372" max="15372" width="7.7109375" style="1" bestFit="1" customWidth="1"/>
    <col min="15373" max="15373" width="17.42578125" style="1" customWidth="1"/>
    <col min="15374" max="15615" width="11.42578125" style="1"/>
    <col min="15616" max="15617" width="9.28515625" style="1" bestFit="1" customWidth="1"/>
    <col min="15618" max="15618" width="7.7109375" style="1" bestFit="1" customWidth="1"/>
    <col min="15619" max="15619" width="14.28515625" style="1" bestFit="1" customWidth="1"/>
    <col min="15620" max="15620" width="17.140625" style="1" bestFit="1" customWidth="1"/>
    <col min="15621" max="15621" width="9.28515625" style="1" bestFit="1" customWidth="1"/>
    <col min="15622" max="15622" width="17.42578125" style="1" customWidth="1"/>
    <col min="15623" max="15625" width="9.140625" style="1" customWidth="1"/>
    <col min="15626" max="15626" width="13.42578125" style="1" bestFit="1" customWidth="1"/>
    <col min="15627" max="15627" width="17.140625" style="1" bestFit="1" customWidth="1"/>
    <col min="15628" max="15628" width="7.7109375" style="1" bestFit="1" customWidth="1"/>
    <col min="15629" max="15629" width="17.42578125" style="1" customWidth="1"/>
    <col min="15630" max="15871" width="11.42578125" style="1"/>
    <col min="15872" max="15873" width="9.28515625" style="1" bestFit="1" customWidth="1"/>
    <col min="15874" max="15874" width="7.7109375" style="1" bestFit="1" customWidth="1"/>
    <col min="15875" max="15875" width="14.28515625" style="1" bestFit="1" customWidth="1"/>
    <col min="15876" max="15876" width="17.140625" style="1" bestFit="1" customWidth="1"/>
    <col min="15877" max="15877" width="9.28515625" style="1" bestFit="1" customWidth="1"/>
    <col min="15878" max="15878" width="17.42578125" style="1" customWidth="1"/>
    <col min="15879" max="15881" width="9.140625" style="1" customWidth="1"/>
    <col min="15882" max="15882" width="13.42578125" style="1" bestFit="1" customWidth="1"/>
    <col min="15883" max="15883" width="17.140625" style="1" bestFit="1" customWidth="1"/>
    <col min="15884" max="15884" width="7.7109375" style="1" bestFit="1" customWidth="1"/>
    <col min="15885" max="15885" width="17.42578125" style="1" customWidth="1"/>
    <col min="15886" max="16127" width="11.42578125" style="1"/>
    <col min="16128" max="16129" width="9.28515625" style="1" bestFit="1" customWidth="1"/>
    <col min="16130" max="16130" width="7.7109375" style="1" bestFit="1" customWidth="1"/>
    <col min="16131" max="16131" width="14.28515625" style="1" bestFit="1" customWidth="1"/>
    <col min="16132" max="16132" width="17.140625" style="1" bestFit="1" customWidth="1"/>
    <col min="16133" max="16133" width="9.28515625" style="1" bestFit="1" customWidth="1"/>
    <col min="16134" max="16134" width="17.42578125" style="1" customWidth="1"/>
    <col min="16135" max="16137" width="9.140625" style="1" customWidth="1"/>
    <col min="16138" max="16138" width="13.42578125" style="1" bestFit="1" customWidth="1"/>
    <col min="16139" max="16139" width="17.140625" style="1" bestFit="1" customWidth="1"/>
    <col min="16140" max="16140" width="7.7109375" style="1" bestFit="1" customWidth="1"/>
    <col min="16141" max="16141" width="17.42578125" style="1" customWidth="1"/>
    <col min="16142" max="16384" width="11.42578125" style="1"/>
  </cols>
  <sheetData>
    <row r="1" spans="1:21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4"/>
    </row>
    <row r="2" spans="1:21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5"/>
    </row>
    <row r="3" spans="1:21" x14ac:dyDescent="0.25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 t="s">
        <v>6</v>
      </c>
      <c r="K3" s="17"/>
      <c r="L3" s="17"/>
      <c r="M3" s="17"/>
      <c r="N3" s="17"/>
      <c r="O3" s="17"/>
      <c r="P3" s="6"/>
    </row>
    <row r="4" spans="1:21" x14ac:dyDescent="0.25">
      <c r="A4" s="7" t="s">
        <v>1</v>
      </c>
      <c r="B4" s="18" t="s">
        <v>7</v>
      </c>
      <c r="C4" s="18"/>
      <c r="D4" s="18"/>
      <c r="E4" s="7" t="s">
        <v>17</v>
      </c>
      <c r="F4" s="7" t="s">
        <v>8</v>
      </c>
      <c r="G4" s="7"/>
      <c r="H4" s="7" t="s">
        <v>18</v>
      </c>
      <c r="I4" s="7" t="s">
        <v>2</v>
      </c>
      <c r="J4" s="18" t="s">
        <v>7</v>
      </c>
      <c r="K4" s="18"/>
      <c r="L4" s="18"/>
      <c r="M4" s="7" t="s">
        <v>17</v>
      </c>
      <c r="N4" s="7" t="s">
        <v>8</v>
      </c>
      <c r="O4" s="7"/>
      <c r="P4" s="7" t="s">
        <v>23</v>
      </c>
    </row>
    <row r="5" spans="1:21" x14ac:dyDescent="0.25">
      <c r="A5" s="7"/>
      <c r="B5" s="7" t="s">
        <v>9</v>
      </c>
      <c r="C5" s="7" t="s">
        <v>10</v>
      </c>
      <c r="D5" s="7" t="s">
        <v>11</v>
      </c>
      <c r="E5" s="7" t="s">
        <v>19</v>
      </c>
      <c r="F5" s="7" t="s">
        <v>12</v>
      </c>
      <c r="G5" s="7" t="s">
        <v>25</v>
      </c>
      <c r="H5" s="7" t="s">
        <v>21</v>
      </c>
      <c r="I5" s="7" t="s">
        <v>13</v>
      </c>
      <c r="J5" s="7" t="s">
        <v>9</v>
      </c>
      <c r="K5" s="7" t="s">
        <v>10</v>
      </c>
      <c r="L5" s="7" t="s">
        <v>11</v>
      </c>
      <c r="M5" s="7" t="s">
        <v>19</v>
      </c>
      <c r="N5" s="7" t="s">
        <v>12</v>
      </c>
      <c r="O5" s="7" t="s">
        <v>26</v>
      </c>
      <c r="P5" s="7" t="s">
        <v>24</v>
      </c>
    </row>
    <row r="6" spans="1:21" x14ac:dyDescent="0.25">
      <c r="A6" s="11">
        <v>1980</v>
      </c>
      <c r="B6" s="12"/>
      <c r="C6" s="12"/>
      <c r="D6" s="12"/>
      <c r="E6" s="12">
        <v>711054</v>
      </c>
      <c r="F6" s="12"/>
      <c r="G6" s="12"/>
      <c r="H6" s="12">
        <f>E6+F6+G6</f>
        <v>711054</v>
      </c>
      <c r="I6" s="9">
        <v>30.322132196162048</v>
      </c>
      <c r="J6" s="9"/>
      <c r="K6" s="9"/>
      <c r="L6" s="9"/>
      <c r="M6" s="9"/>
      <c r="N6" s="9"/>
      <c r="O6" s="9"/>
      <c r="P6" s="9"/>
      <c r="T6" s="1" t="s">
        <v>3</v>
      </c>
      <c r="U6" s="1" t="s">
        <v>3</v>
      </c>
    </row>
    <row r="7" spans="1:21" x14ac:dyDescent="0.25">
      <c r="A7" s="11">
        <v>1981</v>
      </c>
      <c r="B7" s="12">
        <v>374607</v>
      </c>
      <c r="C7" s="12">
        <v>235442</v>
      </c>
      <c r="D7" s="12">
        <v>136709</v>
      </c>
      <c r="E7" s="12">
        <f>+SUM(B7:D7)</f>
        <v>746758</v>
      </c>
      <c r="F7" s="12"/>
      <c r="G7" s="12"/>
      <c r="H7" s="12">
        <f t="shared" ref="H7:H41" si="0">E7+F7+G7</f>
        <v>746758</v>
      </c>
      <c r="I7" s="9">
        <v>31.696010186757217</v>
      </c>
      <c r="J7" s="12">
        <v>9289</v>
      </c>
      <c r="K7" s="12">
        <v>3936</v>
      </c>
      <c r="L7" s="12">
        <v>3268</v>
      </c>
      <c r="M7" s="12">
        <f>+SUM(J7:L7)</f>
        <v>16493</v>
      </c>
      <c r="N7" s="12"/>
      <c r="O7" s="12"/>
      <c r="P7" s="16">
        <f>M7+N7+O7</f>
        <v>16493</v>
      </c>
      <c r="Q7" s="3"/>
    </row>
    <row r="8" spans="1:21" x14ac:dyDescent="0.25">
      <c r="A8" s="11">
        <v>1982</v>
      </c>
      <c r="B8" s="12">
        <v>393769</v>
      </c>
      <c r="C8" s="12">
        <v>198327</v>
      </c>
      <c r="D8" s="12">
        <v>121418</v>
      </c>
      <c r="E8" s="12">
        <f t="shared" ref="E8:E36" si="1">+SUM(B8:D8)</f>
        <v>713514</v>
      </c>
      <c r="F8" s="12"/>
      <c r="G8" s="12"/>
      <c r="H8" s="12">
        <f t="shared" si="0"/>
        <v>713514</v>
      </c>
      <c r="I8" s="9">
        <v>33.404213483146066</v>
      </c>
      <c r="J8" s="12">
        <v>11508</v>
      </c>
      <c r="K8" s="12">
        <v>4034</v>
      </c>
      <c r="L8" s="12">
        <v>3812</v>
      </c>
      <c r="M8" s="12">
        <f t="shared" ref="M8:M34" si="2">+SUM(J8:L8)</f>
        <v>19354</v>
      </c>
      <c r="N8" s="12"/>
      <c r="O8" s="12"/>
      <c r="P8" s="16">
        <f t="shared" ref="P8:P41" si="3">M8+N8+O8</f>
        <v>19354</v>
      </c>
      <c r="Q8" s="3"/>
    </row>
    <row r="9" spans="1:21" x14ac:dyDescent="0.25">
      <c r="A9" s="11">
        <v>1983</v>
      </c>
      <c r="B9" s="12">
        <v>464126</v>
      </c>
      <c r="C9" s="12">
        <v>262488</v>
      </c>
      <c r="D9" s="12">
        <v>136695</v>
      </c>
      <c r="E9" s="12">
        <f t="shared" si="1"/>
        <v>863309</v>
      </c>
      <c r="F9" s="12"/>
      <c r="G9" s="12"/>
      <c r="H9" s="12">
        <f t="shared" si="0"/>
        <v>863309</v>
      </c>
      <c r="I9" s="9">
        <v>36.091513377926418</v>
      </c>
      <c r="J9" s="12">
        <v>7452</v>
      </c>
      <c r="K9" s="12">
        <v>5098</v>
      </c>
      <c r="L9" s="12">
        <v>5042</v>
      </c>
      <c r="M9" s="12">
        <f t="shared" si="2"/>
        <v>17592</v>
      </c>
      <c r="N9" s="12"/>
      <c r="O9" s="12"/>
      <c r="P9" s="16">
        <f t="shared" si="3"/>
        <v>17592</v>
      </c>
      <c r="Q9" s="3"/>
      <c r="R9" s="3"/>
    </row>
    <row r="10" spans="1:21" x14ac:dyDescent="0.25">
      <c r="A10" s="11">
        <v>1984</v>
      </c>
      <c r="B10" s="12">
        <v>529672</v>
      </c>
      <c r="C10" s="12">
        <v>324155</v>
      </c>
      <c r="D10" s="12">
        <v>166824</v>
      </c>
      <c r="E10" s="12">
        <f t="shared" si="1"/>
        <v>1020651</v>
      </c>
      <c r="F10" s="12"/>
      <c r="G10" s="12"/>
      <c r="H10" s="12">
        <f t="shared" si="0"/>
        <v>1020651</v>
      </c>
      <c r="I10" s="9">
        <v>42.019390695759569</v>
      </c>
      <c r="J10" s="12">
        <v>16209</v>
      </c>
      <c r="K10" s="12">
        <v>7111</v>
      </c>
      <c r="L10" s="12">
        <v>6345</v>
      </c>
      <c r="M10" s="12">
        <f t="shared" si="2"/>
        <v>29665</v>
      </c>
      <c r="N10" s="12"/>
      <c r="O10" s="12"/>
      <c r="P10" s="16">
        <f t="shared" si="3"/>
        <v>29665</v>
      </c>
      <c r="Q10" s="3"/>
    </row>
    <row r="11" spans="1:21" x14ac:dyDescent="0.25">
      <c r="A11" s="11">
        <v>1985</v>
      </c>
      <c r="B11" s="12">
        <v>605979</v>
      </c>
      <c r="C11" s="12">
        <v>378660</v>
      </c>
      <c r="D11" s="12">
        <v>192303</v>
      </c>
      <c r="E11" s="12">
        <f t="shared" si="1"/>
        <v>1176942</v>
      </c>
      <c r="F11" s="12"/>
      <c r="G11" s="12"/>
      <c r="H11" s="12">
        <f t="shared" si="0"/>
        <v>1176942</v>
      </c>
      <c r="I11" s="9">
        <v>42.123908375089478</v>
      </c>
      <c r="J11" s="12">
        <v>15681</v>
      </c>
      <c r="K11" s="12">
        <v>8120</v>
      </c>
      <c r="L11" s="12">
        <v>7103</v>
      </c>
      <c r="M11" s="12">
        <f t="shared" si="2"/>
        <v>30904</v>
      </c>
      <c r="N11" s="12"/>
      <c r="O11" s="12"/>
      <c r="P11" s="16">
        <f t="shared" si="3"/>
        <v>30904</v>
      </c>
      <c r="Q11" s="3"/>
    </row>
    <row r="12" spans="1:21" x14ac:dyDescent="0.25">
      <c r="A12" s="11">
        <v>1986</v>
      </c>
      <c r="B12" s="12">
        <v>682022</v>
      </c>
      <c r="C12" s="12">
        <v>435339</v>
      </c>
      <c r="D12" s="12">
        <v>221463</v>
      </c>
      <c r="E12" s="12">
        <f t="shared" si="1"/>
        <v>1338824</v>
      </c>
      <c r="F12" s="12"/>
      <c r="G12" s="12"/>
      <c r="H12" s="12">
        <f t="shared" si="0"/>
        <v>1338824</v>
      </c>
      <c r="I12" s="9">
        <v>45.743363308077406</v>
      </c>
      <c r="J12" s="12">
        <v>16278</v>
      </c>
      <c r="K12" s="12">
        <v>9274</v>
      </c>
      <c r="L12" s="12">
        <v>8852</v>
      </c>
      <c r="M12" s="12">
        <f t="shared" si="2"/>
        <v>34404</v>
      </c>
      <c r="N12" s="12"/>
      <c r="O12" s="12"/>
      <c r="P12" s="16">
        <f t="shared" si="3"/>
        <v>34404</v>
      </c>
      <c r="Q12" s="3"/>
    </row>
    <row r="13" spans="1:21" x14ac:dyDescent="0.25">
      <c r="A13" s="11">
        <v>1987</v>
      </c>
      <c r="B13" s="12">
        <v>745835</v>
      </c>
      <c r="C13" s="12">
        <v>505289</v>
      </c>
      <c r="D13" s="12">
        <v>243035</v>
      </c>
      <c r="E13" s="12">
        <f t="shared" si="1"/>
        <v>1494159</v>
      </c>
      <c r="F13" s="12"/>
      <c r="G13" s="12"/>
      <c r="H13" s="12">
        <f t="shared" si="0"/>
        <v>1494159</v>
      </c>
      <c r="I13" s="9">
        <v>49.698668745170089</v>
      </c>
      <c r="J13" s="12">
        <v>16920</v>
      </c>
      <c r="K13" s="12">
        <v>10191</v>
      </c>
      <c r="L13" s="12">
        <v>9449</v>
      </c>
      <c r="M13" s="12">
        <f t="shared" si="2"/>
        <v>36560</v>
      </c>
      <c r="N13" s="12"/>
      <c r="O13" s="12"/>
      <c r="P13" s="16">
        <f t="shared" si="3"/>
        <v>36560</v>
      </c>
      <c r="Q13" s="3"/>
    </row>
    <row r="14" spans="1:21" x14ac:dyDescent="0.25">
      <c r="A14" s="11">
        <v>1988</v>
      </c>
      <c r="B14" s="12">
        <v>858182</v>
      </c>
      <c r="C14" s="12">
        <v>559745</v>
      </c>
      <c r="D14" s="12">
        <v>294828</v>
      </c>
      <c r="E14" s="12">
        <f t="shared" si="1"/>
        <v>1712755</v>
      </c>
      <c r="F14" s="12"/>
      <c r="G14" s="12"/>
      <c r="H14" s="12">
        <f t="shared" si="0"/>
        <v>1712755</v>
      </c>
      <c r="I14" s="9">
        <v>54.336949969861365</v>
      </c>
      <c r="J14" s="12">
        <v>18284</v>
      </c>
      <c r="K14" s="12">
        <v>11541</v>
      </c>
      <c r="L14" s="12">
        <v>10383</v>
      </c>
      <c r="M14" s="12">
        <f t="shared" si="2"/>
        <v>40208</v>
      </c>
      <c r="N14" s="12"/>
      <c r="O14" s="12"/>
      <c r="P14" s="16">
        <f t="shared" si="3"/>
        <v>40208</v>
      </c>
      <c r="Q14" s="3"/>
    </row>
    <row r="15" spans="1:21" x14ac:dyDescent="0.25">
      <c r="A15" s="11">
        <v>1989</v>
      </c>
      <c r="B15" s="12">
        <v>914446</v>
      </c>
      <c r="C15" s="12">
        <v>597014</v>
      </c>
      <c r="D15" s="12">
        <v>338812</v>
      </c>
      <c r="E15" s="12">
        <f t="shared" si="1"/>
        <v>1850272</v>
      </c>
      <c r="F15" s="12"/>
      <c r="G15" s="12"/>
      <c r="H15" s="12">
        <f t="shared" si="0"/>
        <v>1850272</v>
      </c>
      <c r="I15" s="9">
        <v>55.735435170767595</v>
      </c>
      <c r="J15" s="12">
        <v>19542</v>
      </c>
      <c r="K15" s="12">
        <v>12128</v>
      </c>
      <c r="L15" s="12">
        <v>14963</v>
      </c>
      <c r="M15" s="12">
        <f t="shared" si="2"/>
        <v>46633</v>
      </c>
      <c r="N15" s="12"/>
      <c r="O15" s="12"/>
      <c r="P15" s="16">
        <f t="shared" si="3"/>
        <v>46633</v>
      </c>
      <c r="Q15" s="3"/>
    </row>
    <row r="16" spans="1:21" x14ac:dyDescent="0.25">
      <c r="A16" s="11">
        <v>1990</v>
      </c>
      <c r="B16" s="12">
        <v>967235</v>
      </c>
      <c r="C16" s="12">
        <v>604824</v>
      </c>
      <c r="D16" s="12">
        <v>364048</v>
      </c>
      <c r="E16" s="12">
        <f t="shared" si="1"/>
        <v>1936107</v>
      </c>
      <c r="F16" s="12">
        <v>60654</v>
      </c>
      <c r="G16" s="12"/>
      <c r="H16" s="12">
        <f t="shared" si="0"/>
        <v>1996761</v>
      </c>
      <c r="I16" s="9">
        <v>56.819334918897759</v>
      </c>
      <c r="J16" s="12">
        <v>21535</v>
      </c>
      <c r="K16" s="12">
        <v>12811</v>
      </c>
      <c r="L16" s="12">
        <v>17447</v>
      </c>
      <c r="M16" s="12">
        <f t="shared" si="2"/>
        <v>51793</v>
      </c>
      <c r="N16" s="12">
        <v>16</v>
      </c>
      <c r="O16" s="12"/>
      <c r="P16" s="16">
        <f t="shared" si="3"/>
        <v>51809</v>
      </c>
      <c r="Q16" s="3"/>
    </row>
    <row r="17" spans="1:17" x14ac:dyDescent="0.25">
      <c r="A17" s="11">
        <v>1991</v>
      </c>
      <c r="B17" s="12">
        <v>964874</v>
      </c>
      <c r="C17" s="12">
        <v>624378</v>
      </c>
      <c r="D17" s="12">
        <v>377489</v>
      </c>
      <c r="E17" s="12">
        <f t="shared" si="1"/>
        <v>1966741</v>
      </c>
      <c r="F17" s="12">
        <v>57667</v>
      </c>
      <c r="G17" s="12"/>
      <c r="H17" s="12">
        <f t="shared" si="0"/>
        <v>2024408</v>
      </c>
      <c r="I17" s="9">
        <v>56.937203051139733</v>
      </c>
      <c r="J17" s="12">
        <v>22633</v>
      </c>
      <c r="K17" s="12">
        <v>13545</v>
      </c>
      <c r="L17" s="12">
        <v>18796</v>
      </c>
      <c r="M17" s="12">
        <f t="shared" si="2"/>
        <v>54974</v>
      </c>
      <c r="N17" s="12">
        <v>15</v>
      </c>
      <c r="O17" s="12"/>
      <c r="P17" s="16">
        <f t="shared" si="3"/>
        <v>54989</v>
      </c>
      <c r="Q17" s="3"/>
    </row>
    <row r="18" spans="1:17" x14ac:dyDescent="0.25">
      <c r="A18" s="11">
        <v>1992</v>
      </c>
      <c r="B18" s="12">
        <v>1047134</v>
      </c>
      <c r="C18" s="12">
        <v>691157</v>
      </c>
      <c r="D18" s="12">
        <v>393707</v>
      </c>
      <c r="E18" s="12">
        <f t="shared" si="1"/>
        <v>2131998</v>
      </c>
      <c r="F18" s="12">
        <v>55687</v>
      </c>
      <c r="G18" s="12"/>
      <c r="H18" s="12">
        <f t="shared" si="0"/>
        <v>2187685</v>
      </c>
      <c r="I18" s="9">
        <v>58.914366377513765</v>
      </c>
      <c r="J18" s="12">
        <v>24417</v>
      </c>
      <c r="K18" s="12">
        <v>15281</v>
      </c>
      <c r="L18" s="12">
        <v>21139</v>
      </c>
      <c r="M18" s="12">
        <f t="shared" si="2"/>
        <v>60837</v>
      </c>
      <c r="N18" s="12">
        <v>15</v>
      </c>
      <c r="O18" s="12"/>
      <c r="P18" s="16">
        <f t="shared" si="3"/>
        <v>60852</v>
      </c>
      <c r="Q18" s="3"/>
    </row>
    <row r="19" spans="1:17" x14ac:dyDescent="0.25">
      <c r="A19" s="11">
        <v>1993</v>
      </c>
      <c r="B19" s="12">
        <v>1107913</v>
      </c>
      <c r="C19" s="12">
        <v>767052</v>
      </c>
      <c r="D19" s="12">
        <v>384365</v>
      </c>
      <c r="E19" s="12">
        <f t="shared" si="1"/>
        <v>2259330</v>
      </c>
      <c r="F19" s="12">
        <v>50651</v>
      </c>
      <c r="G19" s="12"/>
      <c r="H19" s="12">
        <f t="shared" si="0"/>
        <v>2309981</v>
      </c>
      <c r="I19" s="9">
        <v>59.138017193937081</v>
      </c>
      <c r="J19" s="12">
        <v>25943</v>
      </c>
      <c r="K19" s="12">
        <v>16595</v>
      </c>
      <c r="L19" s="12">
        <v>22372</v>
      </c>
      <c r="M19" s="12">
        <f t="shared" si="2"/>
        <v>64910</v>
      </c>
      <c r="N19" s="12">
        <v>15</v>
      </c>
      <c r="O19" s="12"/>
      <c r="P19" s="16">
        <f t="shared" si="3"/>
        <v>64925</v>
      </c>
      <c r="Q19" s="3"/>
    </row>
    <row r="20" spans="1:17" x14ac:dyDescent="0.25">
      <c r="A20" s="11">
        <v>1994</v>
      </c>
      <c r="B20" s="12">
        <v>1146025</v>
      </c>
      <c r="C20" s="12">
        <v>750832</v>
      </c>
      <c r="D20" s="12">
        <v>355385</v>
      </c>
      <c r="E20" s="12">
        <f t="shared" si="1"/>
        <v>2252242</v>
      </c>
      <c r="F20" s="12">
        <v>47842</v>
      </c>
      <c r="G20" s="12"/>
      <c r="H20" s="12">
        <f t="shared" si="0"/>
        <v>2300084</v>
      </c>
      <c r="I20" s="9">
        <v>59.02311774287913</v>
      </c>
      <c r="J20" s="12">
        <v>27582</v>
      </c>
      <c r="K20" s="12">
        <v>17288</v>
      </c>
      <c r="L20" s="12">
        <v>18553</v>
      </c>
      <c r="M20" s="12">
        <f t="shared" si="2"/>
        <v>63423</v>
      </c>
      <c r="N20" s="12">
        <v>15</v>
      </c>
      <c r="O20" s="12"/>
      <c r="P20" s="16">
        <f t="shared" si="3"/>
        <v>63438</v>
      </c>
      <c r="Q20" s="3"/>
    </row>
    <row r="21" spans="1:17" x14ac:dyDescent="0.25">
      <c r="A21" s="11">
        <v>1995</v>
      </c>
      <c r="B21" s="12">
        <v>1213782</v>
      </c>
      <c r="C21" s="12">
        <v>816358</v>
      </c>
      <c r="D21" s="12">
        <v>352756</v>
      </c>
      <c r="E21" s="12">
        <f t="shared" si="1"/>
        <v>2382896</v>
      </c>
      <c r="F21" s="12">
        <v>44807</v>
      </c>
      <c r="G21" s="12"/>
      <c r="H21" s="12">
        <f t="shared" si="0"/>
        <v>2427703</v>
      </c>
      <c r="I21" s="9">
        <v>61.710661566905451</v>
      </c>
      <c r="J21" s="12">
        <v>29720</v>
      </c>
      <c r="K21" s="12">
        <v>18669</v>
      </c>
      <c r="L21" s="12">
        <v>18152</v>
      </c>
      <c r="M21" s="12">
        <f t="shared" si="2"/>
        <v>66541</v>
      </c>
      <c r="N21" s="12">
        <v>15</v>
      </c>
      <c r="O21" s="12"/>
      <c r="P21" s="16">
        <f t="shared" si="3"/>
        <v>66556</v>
      </c>
      <c r="Q21" s="3"/>
    </row>
    <row r="22" spans="1:17" x14ac:dyDescent="0.25">
      <c r="A22" s="11">
        <v>1996</v>
      </c>
      <c r="B22" s="12">
        <v>1263242</v>
      </c>
      <c r="C22" s="12">
        <v>879353</v>
      </c>
      <c r="D22" s="12">
        <v>357826</v>
      </c>
      <c r="E22" s="12">
        <f t="shared" si="1"/>
        <v>2500421</v>
      </c>
      <c r="F22" s="12">
        <v>43708</v>
      </c>
      <c r="G22" s="12"/>
      <c r="H22" s="12">
        <f t="shared" si="0"/>
        <v>2544129</v>
      </c>
      <c r="I22" s="9">
        <v>62.785512464278447</v>
      </c>
      <c r="J22" s="12">
        <v>32005</v>
      </c>
      <c r="K22" s="12">
        <v>19416</v>
      </c>
      <c r="L22" s="12">
        <v>18829</v>
      </c>
      <c r="M22" s="12">
        <f t="shared" si="2"/>
        <v>70250</v>
      </c>
      <c r="N22" s="12">
        <v>15</v>
      </c>
      <c r="O22" s="12"/>
      <c r="P22" s="16">
        <f t="shared" si="3"/>
        <v>70265</v>
      </c>
      <c r="Q22" s="3"/>
    </row>
    <row r="23" spans="1:17" x14ac:dyDescent="0.25">
      <c r="A23" s="11">
        <v>1997</v>
      </c>
      <c r="B23" s="12">
        <v>1312831</v>
      </c>
      <c r="C23" s="12">
        <v>916071</v>
      </c>
      <c r="D23" s="12">
        <v>387887</v>
      </c>
      <c r="E23" s="12">
        <f t="shared" si="1"/>
        <v>2616789</v>
      </c>
      <c r="F23" s="12">
        <v>38571</v>
      </c>
      <c r="G23" s="12"/>
      <c r="H23" s="12">
        <f t="shared" si="0"/>
        <v>2655360</v>
      </c>
      <c r="I23" s="9">
        <v>64.183423889049138</v>
      </c>
      <c r="J23" s="12">
        <v>33950</v>
      </c>
      <c r="K23" s="12">
        <v>19740</v>
      </c>
      <c r="L23" s="12">
        <v>19452</v>
      </c>
      <c r="M23" s="12">
        <f t="shared" si="2"/>
        <v>73142</v>
      </c>
      <c r="N23" s="12">
        <v>13</v>
      </c>
      <c r="O23" s="12"/>
      <c r="P23" s="16">
        <f t="shared" si="3"/>
        <v>73155</v>
      </c>
      <c r="Q23" s="3"/>
    </row>
    <row r="24" spans="1:17" x14ac:dyDescent="0.25">
      <c r="A24" s="11">
        <v>1998</v>
      </c>
      <c r="B24" s="12">
        <v>1333974</v>
      </c>
      <c r="C24" s="12">
        <v>908038</v>
      </c>
      <c r="D24" s="12">
        <v>370837</v>
      </c>
      <c r="E24" s="12">
        <f t="shared" si="1"/>
        <v>2612849</v>
      </c>
      <c r="F24" s="12">
        <v>35287</v>
      </c>
      <c r="G24" s="12"/>
      <c r="H24" s="12">
        <f t="shared" si="0"/>
        <v>2648136</v>
      </c>
      <c r="I24" s="9">
        <v>63.688866403739738</v>
      </c>
      <c r="J24" s="12">
        <v>35234</v>
      </c>
      <c r="K24" s="12">
        <v>19754</v>
      </c>
      <c r="L24" s="12">
        <v>20049</v>
      </c>
      <c r="M24" s="12">
        <f t="shared" si="2"/>
        <v>75037</v>
      </c>
      <c r="N24" s="12">
        <v>11</v>
      </c>
      <c r="O24" s="12"/>
      <c r="P24" s="16">
        <f t="shared" si="3"/>
        <v>75048</v>
      </c>
      <c r="Q24" s="3"/>
    </row>
    <row r="25" spans="1:17" x14ac:dyDescent="0.25">
      <c r="A25" s="11">
        <v>1999</v>
      </c>
      <c r="B25" s="12">
        <v>1319334</v>
      </c>
      <c r="C25" s="12">
        <v>836951</v>
      </c>
      <c r="D25" s="12">
        <v>346659</v>
      </c>
      <c r="E25" s="12">
        <f t="shared" si="1"/>
        <v>2502944</v>
      </c>
      <c r="F25" s="12">
        <v>34587</v>
      </c>
      <c r="G25" s="12">
        <v>496711</v>
      </c>
      <c r="H25" s="12">
        <f t="shared" si="0"/>
        <v>3034242</v>
      </c>
      <c r="I25" s="9">
        <v>62.617698099748267</v>
      </c>
      <c r="J25" s="12">
        <v>35698</v>
      </c>
      <c r="K25" s="12">
        <v>19258</v>
      </c>
      <c r="L25" s="12">
        <v>20267</v>
      </c>
      <c r="M25" s="12">
        <f t="shared" si="2"/>
        <v>75223</v>
      </c>
      <c r="N25" s="12">
        <v>11</v>
      </c>
      <c r="O25" s="12">
        <v>371910</v>
      </c>
      <c r="P25" s="16">
        <f t="shared" si="3"/>
        <v>447144</v>
      </c>
      <c r="Q25" s="3"/>
    </row>
    <row r="26" spans="1:17" x14ac:dyDescent="0.25">
      <c r="A26" s="11">
        <v>2000</v>
      </c>
      <c r="B26" s="12">
        <v>1361494</v>
      </c>
      <c r="C26" s="12">
        <v>861813</v>
      </c>
      <c r="D26" s="12">
        <v>325536</v>
      </c>
      <c r="E26" s="12">
        <f t="shared" si="1"/>
        <v>2548843</v>
      </c>
      <c r="F26" s="12">
        <v>31366</v>
      </c>
      <c r="G26" s="12">
        <v>625359</v>
      </c>
      <c r="H26" s="12">
        <f t="shared" si="0"/>
        <v>3205568</v>
      </c>
      <c r="I26" s="9">
        <v>62.330664360836131</v>
      </c>
      <c r="J26" s="12">
        <v>36285</v>
      </c>
      <c r="K26" s="12">
        <v>19943</v>
      </c>
      <c r="L26" s="12">
        <v>16711</v>
      </c>
      <c r="M26" s="12">
        <f t="shared" si="2"/>
        <v>72939</v>
      </c>
      <c r="N26" s="12">
        <v>10</v>
      </c>
      <c r="O26" s="12">
        <v>376623</v>
      </c>
      <c r="P26" s="16">
        <f t="shared" si="3"/>
        <v>449572</v>
      </c>
      <c r="Q26" s="3"/>
    </row>
    <row r="27" spans="1:17" x14ac:dyDescent="0.25">
      <c r="A27" s="11">
        <v>2001</v>
      </c>
      <c r="B27" s="12">
        <v>1359256</v>
      </c>
      <c r="C27" s="12">
        <v>900278</v>
      </c>
      <c r="D27" s="12">
        <v>325293</v>
      </c>
      <c r="E27" s="12">
        <f t="shared" si="1"/>
        <v>2584827</v>
      </c>
      <c r="F27" s="12">
        <v>30879</v>
      </c>
      <c r="G27" s="12">
        <v>789057</v>
      </c>
      <c r="H27" s="12">
        <f t="shared" si="0"/>
        <v>3404763</v>
      </c>
      <c r="I27" s="9">
        <v>65.29477346403084</v>
      </c>
      <c r="J27" s="12">
        <v>36367</v>
      </c>
      <c r="K27" s="12">
        <v>21449</v>
      </c>
      <c r="L27" s="12">
        <v>17066</v>
      </c>
      <c r="M27" s="12">
        <f t="shared" si="2"/>
        <v>74882</v>
      </c>
      <c r="N27" s="12">
        <v>10</v>
      </c>
      <c r="O27" s="12">
        <v>372193</v>
      </c>
      <c r="P27" s="16">
        <f t="shared" si="3"/>
        <v>447085</v>
      </c>
      <c r="Q27" s="3"/>
    </row>
    <row r="28" spans="1:17" x14ac:dyDescent="0.25">
      <c r="A28" s="11">
        <v>2002</v>
      </c>
      <c r="B28" s="12">
        <v>1399066</v>
      </c>
      <c r="C28" s="12">
        <v>906272</v>
      </c>
      <c r="D28" s="12">
        <v>339401</v>
      </c>
      <c r="E28" s="12">
        <f t="shared" si="1"/>
        <v>2644739</v>
      </c>
      <c r="F28" s="12">
        <v>30331</v>
      </c>
      <c r="G28" s="12">
        <v>911847</v>
      </c>
      <c r="H28" s="12">
        <f t="shared" si="0"/>
        <v>3586917</v>
      </c>
      <c r="I28" s="9">
        <v>65.330519016338073</v>
      </c>
      <c r="J28" s="12">
        <v>35993</v>
      </c>
      <c r="K28" s="12">
        <v>21757</v>
      </c>
      <c r="L28" s="12">
        <v>17132</v>
      </c>
      <c r="M28" s="12">
        <f t="shared" si="2"/>
        <v>74882</v>
      </c>
      <c r="N28" s="12">
        <v>10</v>
      </c>
      <c r="O28" s="12">
        <v>388627</v>
      </c>
      <c r="P28" s="16">
        <f t="shared" si="3"/>
        <v>463519</v>
      </c>
      <c r="Q28" s="3"/>
    </row>
    <row r="29" spans="1:17" x14ac:dyDescent="0.25">
      <c r="A29" s="11">
        <v>2003</v>
      </c>
      <c r="B29" s="12">
        <v>1443275</v>
      </c>
      <c r="C29" s="12">
        <v>971759</v>
      </c>
      <c r="D29" s="12">
        <v>374436</v>
      </c>
      <c r="E29" s="12">
        <f t="shared" si="1"/>
        <v>2789470</v>
      </c>
      <c r="F29" s="12">
        <v>28908</v>
      </c>
      <c r="G29" s="12">
        <v>995886</v>
      </c>
      <c r="H29" s="12">
        <f t="shared" si="0"/>
        <v>3814264</v>
      </c>
      <c r="I29" s="9">
        <v>65.344442209009799</v>
      </c>
      <c r="J29" s="12">
        <v>36107</v>
      </c>
      <c r="K29" s="12">
        <v>21876</v>
      </c>
      <c r="L29" s="12">
        <v>16822</v>
      </c>
      <c r="M29" s="12">
        <f>+SUM(J29:L29)</f>
        <v>74805</v>
      </c>
      <c r="N29" s="12">
        <v>9</v>
      </c>
      <c r="O29" s="12">
        <v>392506</v>
      </c>
      <c r="P29" s="16">
        <f t="shared" si="3"/>
        <v>467320</v>
      </c>
      <c r="Q29" s="3"/>
    </row>
    <row r="30" spans="1:17" x14ac:dyDescent="0.25">
      <c r="A30" s="11">
        <v>2004</v>
      </c>
      <c r="B30" s="12">
        <v>1504247</v>
      </c>
      <c r="C30" s="12">
        <v>1003518</v>
      </c>
      <c r="D30" s="12">
        <v>387351</v>
      </c>
      <c r="E30" s="12">
        <f t="shared" si="1"/>
        <v>2895116</v>
      </c>
      <c r="F30" s="12">
        <v>28899</v>
      </c>
      <c r="G30" s="12">
        <v>1032902</v>
      </c>
      <c r="H30" s="12">
        <f t="shared" si="0"/>
        <v>3956917</v>
      </c>
      <c r="I30" s="9">
        <v>65.294857412134832</v>
      </c>
      <c r="J30" s="12">
        <v>35753</v>
      </c>
      <c r="K30" s="12">
        <v>21738</v>
      </c>
      <c r="L30" s="12">
        <v>16411</v>
      </c>
      <c r="M30" s="12">
        <f t="shared" si="2"/>
        <v>73902</v>
      </c>
      <c r="N30" s="12">
        <v>9</v>
      </c>
      <c r="O30" s="12">
        <v>393365</v>
      </c>
      <c r="P30" s="16">
        <f t="shared" si="3"/>
        <v>467276</v>
      </c>
      <c r="Q30" s="3"/>
    </row>
    <row r="31" spans="1:17" x14ac:dyDescent="0.25">
      <c r="A31" s="11">
        <v>2005</v>
      </c>
      <c r="B31" s="12">
        <v>1609689</v>
      </c>
      <c r="C31" s="12">
        <v>1065069</v>
      </c>
      <c r="D31" s="12">
        <v>420311</v>
      </c>
      <c r="E31" s="12">
        <f t="shared" si="1"/>
        <v>3095069</v>
      </c>
      <c r="F31" s="12">
        <v>27934</v>
      </c>
      <c r="G31" s="12">
        <v>1065302</v>
      </c>
      <c r="H31" s="12">
        <f t="shared" si="0"/>
        <v>4188305</v>
      </c>
      <c r="I31" s="9">
        <v>66.96939529671134</v>
      </c>
      <c r="J31" s="12">
        <v>35828</v>
      </c>
      <c r="K31" s="12">
        <v>21783</v>
      </c>
      <c r="L31" s="12">
        <v>16724</v>
      </c>
      <c r="M31" s="12">
        <f t="shared" si="2"/>
        <v>74335</v>
      </c>
      <c r="N31" s="12">
        <v>7</v>
      </c>
      <c r="O31" s="12">
        <v>388613</v>
      </c>
      <c r="P31" s="16">
        <f t="shared" si="3"/>
        <v>462955</v>
      </c>
      <c r="Q31" s="3"/>
    </row>
    <row r="32" spans="1:17" x14ac:dyDescent="0.25">
      <c r="A32" s="11">
        <v>2006</v>
      </c>
      <c r="B32" s="12">
        <v>1680979</v>
      </c>
      <c r="C32" s="12">
        <v>1107142</v>
      </c>
      <c r="D32" s="12">
        <v>458992</v>
      </c>
      <c r="E32" s="12">
        <f t="shared" si="1"/>
        <v>3247113</v>
      </c>
      <c r="F32" s="12">
        <v>26022</v>
      </c>
      <c r="G32" s="12">
        <v>1182980</v>
      </c>
      <c r="H32" s="12">
        <f t="shared" si="0"/>
        <v>4456115</v>
      </c>
      <c r="I32" s="9">
        <v>68.121222580534649</v>
      </c>
      <c r="J32" s="12">
        <v>34253</v>
      </c>
      <c r="K32" s="12">
        <v>21392</v>
      </c>
      <c r="L32" s="12">
        <v>16610</v>
      </c>
      <c r="M32" s="12">
        <f t="shared" si="2"/>
        <v>72255</v>
      </c>
      <c r="N32" s="12">
        <v>6</v>
      </c>
      <c r="O32" s="12">
        <v>415274</v>
      </c>
      <c r="P32" s="16">
        <f t="shared" si="3"/>
        <v>487535</v>
      </c>
      <c r="Q32" s="3"/>
    </row>
    <row r="33" spans="1:17" x14ac:dyDescent="0.25">
      <c r="A33" s="11">
        <v>2007</v>
      </c>
      <c r="B33" s="12">
        <v>1783545</v>
      </c>
      <c r="C33" s="12">
        <v>1158615</v>
      </c>
      <c r="D33" s="12">
        <v>510938</v>
      </c>
      <c r="E33" s="12">
        <f t="shared" si="1"/>
        <v>3453098</v>
      </c>
      <c r="F33" s="12">
        <v>26389</v>
      </c>
      <c r="G33" s="12">
        <v>880563</v>
      </c>
      <c r="H33" s="12">
        <f t="shared" si="0"/>
        <v>4360050</v>
      </c>
      <c r="I33" s="9">
        <v>69.66369174808942</v>
      </c>
      <c r="J33" s="12">
        <v>35014</v>
      </c>
      <c r="K33" s="12">
        <v>22332</v>
      </c>
      <c r="L33" s="12">
        <v>15414</v>
      </c>
      <c r="M33" s="12">
        <f t="shared" si="2"/>
        <v>72760</v>
      </c>
      <c r="N33" s="12">
        <v>6</v>
      </c>
      <c r="O33" s="16">
        <v>337549</v>
      </c>
      <c r="P33" s="16">
        <f t="shared" si="3"/>
        <v>410315</v>
      </c>
      <c r="Q33" s="3"/>
    </row>
    <row r="34" spans="1:17" x14ac:dyDescent="0.25">
      <c r="A34" s="11">
        <v>2008</v>
      </c>
      <c r="B34" s="12">
        <v>1880833</v>
      </c>
      <c r="C34" s="12">
        <v>1199863</v>
      </c>
      <c r="D34" s="12">
        <v>537546</v>
      </c>
      <c r="E34" s="12">
        <f t="shared" si="1"/>
        <v>3618242</v>
      </c>
      <c r="F34" s="12">
        <v>26790</v>
      </c>
      <c r="G34" s="12">
        <v>1007038</v>
      </c>
      <c r="H34" s="12">
        <f t="shared" si="0"/>
        <v>4652070</v>
      </c>
      <c r="I34" s="9">
        <v>70.006965723808221</v>
      </c>
      <c r="J34" s="12">
        <v>35393</v>
      </c>
      <c r="K34" s="12">
        <v>22317</v>
      </c>
      <c r="L34" s="12">
        <v>15113</v>
      </c>
      <c r="M34" s="12">
        <f>+SUM(J34:L34)</f>
        <v>72823</v>
      </c>
      <c r="N34" s="12">
        <v>6</v>
      </c>
      <c r="O34" s="12">
        <v>349545</v>
      </c>
      <c r="P34" s="16">
        <f t="shared" si="3"/>
        <v>422374</v>
      </c>
    </row>
    <row r="35" spans="1:17" x14ac:dyDescent="0.25">
      <c r="A35" s="11">
        <v>2009</v>
      </c>
      <c r="B35" s="12">
        <v>1878483.5833333333</v>
      </c>
      <c r="C35" s="12">
        <v>1177354.0833333333</v>
      </c>
      <c r="D35" s="12">
        <v>519986.33333333331</v>
      </c>
      <c r="E35" s="12">
        <f t="shared" si="1"/>
        <v>3575824</v>
      </c>
      <c r="F35" s="12"/>
      <c r="G35" s="12">
        <v>1061679</v>
      </c>
      <c r="H35" s="12">
        <f t="shared" si="0"/>
        <v>4637503</v>
      </c>
      <c r="I35" s="9">
        <v>70.664807715714645</v>
      </c>
      <c r="J35" s="12">
        <v>36445.083333333336</v>
      </c>
      <c r="K35" s="12">
        <v>23353.583333333332</v>
      </c>
      <c r="L35" s="12">
        <v>14833.25</v>
      </c>
      <c r="M35" s="16">
        <f t="shared" ref="M35:M41" si="4">+SUM(J35:L35)</f>
        <v>74631.916666666672</v>
      </c>
      <c r="N35" s="12">
        <v>6</v>
      </c>
      <c r="O35" s="12">
        <v>356600.83333333331</v>
      </c>
      <c r="P35" s="16">
        <f t="shared" si="3"/>
        <v>431238.75</v>
      </c>
    </row>
    <row r="36" spans="1:17" x14ac:dyDescent="0.25">
      <c r="A36" s="11">
        <v>2010</v>
      </c>
      <c r="B36" s="12">
        <v>1972760.1666666667</v>
      </c>
      <c r="C36" s="12">
        <v>1300526.1666666667</v>
      </c>
      <c r="D36" s="12">
        <v>530255.66666666663</v>
      </c>
      <c r="E36" s="12">
        <f t="shared" si="1"/>
        <v>3803542</v>
      </c>
      <c r="F36" s="12"/>
      <c r="G36" s="12">
        <v>1027352.5833333334</v>
      </c>
      <c r="H36" s="12">
        <f t="shared" si="0"/>
        <v>4830894.583333333</v>
      </c>
      <c r="I36" s="9">
        <f>+(E36+G36)*100/'[1]1.29 A'!B37</f>
        <v>62.136842320641726</v>
      </c>
      <c r="J36" s="12">
        <v>37177.166666666664</v>
      </c>
      <c r="K36" s="12">
        <v>29253.333333333332</v>
      </c>
      <c r="L36" s="12">
        <v>14352.583333333334</v>
      </c>
      <c r="M36" s="16">
        <f t="shared" si="4"/>
        <v>80783.083333333328</v>
      </c>
      <c r="N36" s="12">
        <v>6</v>
      </c>
      <c r="O36" s="12">
        <v>358389</v>
      </c>
      <c r="P36" s="16">
        <f t="shared" si="3"/>
        <v>439178.08333333331</v>
      </c>
    </row>
    <row r="37" spans="1:17" x14ac:dyDescent="0.25">
      <c r="A37" s="11">
        <v>2011</v>
      </c>
      <c r="B37" s="12">
        <v>2082000.25</v>
      </c>
      <c r="C37" s="12">
        <v>1504785.5833333333</v>
      </c>
      <c r="D37" s="12">
        <v>522620.75</v>
      </c>
      <c r="E37" s="12">
        <f>+SUM(B37:D37)</f>
        <v>4109406.583333333</v>
      </c>
      <c r="F37" s="12"/>
      <c r="G37" s="12">
        <v>1011065.25</v>
      </c>
      <c r="H37" s="12">
        <f t="shared" si="0"/>
        <v>5120471.833333333</v>
      </c>
      <c r="I37" s="9">
        <f>+(E37+G37)*100/'[1]1.29 A'!B38</f>
        <v>63.575334155508465</v>
      </c>
      <c r="J37" s="12">
        <v>37963.5</v>
      </c>
      <c r="K37" s="12">
        <v>38121.416666666664</v>
      </c>
      <c r="L37" s="12">
        <v>14171.916666666666</v>
      </c>
      <c r="M37" s="16">
        <f t="shared" si="4"/>
        <v>90256.833333333328</v>
      </c>
      <c r="N37" s="12">
        <v>5</v>
      </c>
      <c r="O37" s="12">
        <v>359283</v>
      </c>
      <c r="P37" s="16">
        <f t="shared" si="3"/>
        <v>449544.83333333331</v>
      </c>
    </row>
    <row r="38" spans="1:17" x14ac:dyDescent="0.25">
      <c r="A38" s="11">
        <v>2012</v>
      </c>
      <c r="B38" s="12">
        <v>2189539</v>
      </c>
      <c r="C38" s="12">
        <v>1697054</v>
      </c>
      <c r="D38" s="12">
        <v>522330</v>
      </c>
      <c r="E38" s="12">
        <f t="shared" ref="E38:E41" si="5">+SUM(B38:D38)</f>
        <v>4408923</v>
      </c>
      <c r="F38" s="12"/>
      <c r="G38" s="12">
        <v>969713</v>
      </c>
      <c r="H38" s="12">
        <f t="shared" si="0"/>
        <v>5378636</v>
      </c>
      <c r="I38" s="9">
        <f>+(E38+G38)*100/'[1]1.29 A'!B39</f>
        <v>65.993786719759981</v>
      </c>
      <c r="J38" s="12">
        <v>38428.75</v>
      </c>
      <c r="K38" s="12">
        <v>44953.416666666664</v>
      </c>
      <c r="L38" s="12">
        <v>14415.416666666666</v>
      </c>
      <c r="M38" s="16">
        <f t="shared" si="4"/>
        <v>97797.583333333328</v>
      </c>
      <c r="N38" s="12">
        <v>5</v>
      </c>
      <c r="O38" s="12">
        <v>360696</v>
      </c>
      <c r="P38" s="16">
        <f t="shared" si="3"/>
        <v>458498.58333333331</v>
      </c>
    </row>
    <row r="39" spans="1:17" x14ac:dyDescent="0.25">
      <c r="A39" s="11">
        <v>2013</v>
      </c>
      <c r="B39" s="12">
        <v>2229920</v>
      </c>
      <c r="C39" s="12">
        <v>1861163</v>
      </c>
      <c r="D39" s="12">
        <v>539787.25</v>
      </c>
      <c r="E39" s="12">
        <f t="shared" si="5"/>
        <v>4630870.25</v>
      </c>
      <c r="F39" s="12"/>
      <c r="G39" s="12">
        <v>901779</v>
      </c>
      <c r="H39" s="12">
        <f t="shared" si="0"/>
        <v>5532649.25</v>
      </c>
      <c r="I39" s="9">
        <f>+(E39+G39)*100/'[1]1.29 A'!B40</f>
        <v>66.816589527021563</v>
      </c>
      <c r="J39" s="12">
        <v>41088.25</v>
      </c>
      <c r="K39" s="12">
        <v>61748</v>
      </c>
      <c r="L39" s="12">
        <v>14895.999999999998</v>
      </c>
      <c r="M39" s="16">
        <f t="shared" si="4"/>
        <v>117732.25</v>
      </c>
      <c r="N39" s="12">
        <v>5</v>
      </c>
      <c r="O39" s="12">
        <v>358013</v>
      </c>
      <c r="P39" s="16">
        <f t="shared" si="3"/>
        <v>475750.25</v>
      </c>
    </row>
    <row r="40" spans="1:17" x14ac:dyDescent="0.25">
      <c r="A40" s="11">
        <v>2014</v>
      </c>
      <c r="B40" s="12">
        <v>2296287</v>
      </c>
      <c r="C40" s="12">
        <v>1880331</v>
      </c>
      <c r="D40" s="12">
        <v>545978</v>
      </c>
      <c r="E40" s="12">
        <f t="shared" si="5"/>
        <v>4722596</v>
      </c>
      <c r="F40" s="12"/>
      <c r="G40" s="12">
        <v>871923</v>
      </c>
      <c r="H40" s="12">
        <f>E40+F40+G40</f>
        <v>5594519</v>
      </c>
      <c r="I40" s="9">
        <f>+(E40+G40)*100/'[1]1.29 A'!B41</f>
        <v>66.304206974891216</v>
      </c>
      <c r="J40" s="12">
        <v>44377</v>
      </c>
      <c r="K40" s="12">
        <v>70816</v>
      </c>
      <c r="L40" s="12">
        <v>15263</v>
      </c>
      <c r="M40" s="16">
        <f t="shared" si="4"/>
        <v>130456</v>
      </c>
      <c r="N40" s="12">
        <v>5</v>
      </c>
      <c r="O40" s="12">
        <v>351269</v>
      </c>
      <c r="P40" s="16">
        <f t="shared" si="3"/>
        <v>481730</v>
      </c>
    </row>
    <row r="41" spans="1:17" x14ac:dyDescent="0.25">
      <c r="A41" s="11">
        <v>2015</v>
      </c>
      <c r="B41" s="12">
        <v>2356953</v>
      </c>
      <c r="C41" s="12">
        <v>1920101</v>
      </c>
      <c r="D41" s="12">
        <v>555435</v>
      </c>
      <c r="E41" s="12">
        <f t="shared" si="5"/>
        <v>4832489</v>
      </c>
      <c r="F41" s="12"/>
      <c r="G41" s="12">
        <v>815493</v>
      </c>
      <c r="H41" s="12">
        <f t="shared" si="0"/>
        <v>5647982</v>
      </c>
      <c r="I41" s="9">
        <v>66.004317941305771</v>
      </c>
      <c r="J41" s="12">
        <v>53488</v>
      </c>
      <c r="K41" s="12">
        <v>77740</v>
      </c>
      <c r="L41" s="12">
        <v>16125</v>
      </c>
      <c r="M41" s="16">
        <f t="shared" si="4"/>
        <v>147353</v>
      </c>
      <c r="N41" s="12">
        <v>5</v>
      </c>
      <c r="O41" s="12">
        <v>347159</v>
      </c>
      <c r="P41" s="12">
        <f>M41+N41+O41</f>
        <v>494517</v>
      </c>
    </row>
    <row r="42" spans="1:17" s="14" customFormat="1" x14ac:dyDescent="0.25">
      <c r="A42" s="11"/>
      <c r="B42" s="16"/>
      <c r="C42" s="16"/>
      <c r="D42" s="16"/>
      <c r="E42" s="16"/>
      <c r="F42" s="16"/>
      <c r="G42" s="16"/>
      <c r="H42" s="21"/>
      <c r="I42" s="16"/>
      <c r="J42" s="16"/>
      <c r="K42" s="16"/>
      <c r="L42" s="16"/>
      <c r="M42" s="16"/>
      <c r="N42" s="16"/>
      <c r="O42" s="16"/>
      <c r="P42" s="16"/>
    </row>
    <row r="43" spans="1:17" x14ac:dyDescent="0.25">
      <c r="A43" s="15" t="s">
        <v>27</v>
      </c>
      <c r="B43" s="12"/>
      <c r="C43" s="12"/>
      <c r="D43" s="12"/>
      <c r="E43" s="12"/>
      <c r="F43" s="12"/>
      <c r="G43" s="12"/>
      <c r="H43" s="12"/>
      <c r="I43" s="9"/>
      <c r="J43" s="9"/>
      <c r="K43" s="9"/>
      <c r="L43" s="9"/>
      <c r="M43" s="9"/>
      <c r="N43" s="9"/>
      <c r="O43" s="9"/>
      <c r="P43" s="9"/>
    </row>
    <row r="44" spans="1:17" x14ac:dyDescent="0.25">
      <c r="A44" s="8" t="s">
        <v>20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7" x14ac:dyDescent="0.25">
      <c r="A45" s="8" t="s">
        <v>14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7" x14ac:dyDescent="0.25">
      <c r="A46" s="10" t="s">
        <v>0</v>
      </c>
      <c r="B46" s="10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7" x14ac:dyDescent="0.25">
      <c r="A47" s="10" t="s">
        <v>22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</sheetData>
  <mergeCells count="6">
    <mergeCell ref="J3:O3"/>
    <mergeCell ref="J4:L4"/>
    <mergeCell ref="B4:D4"/>
    <mergeCell ref="A3:I3"/>
    <mergeCell ref="A1:O1"/>
    <mergeCell ref="A2:O2"/>
  </mergeCells>
  <pageMargins left="0.7" right="0.7" top="0.75" bottom="0.75" header="0.3" footer="0.3"/>
  <pageSetup paperSize="9" orientation="portrait" r:id="rId1"/>
  <ignoredErrors>
    <ignoredError sqref="M7:M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2017-01-23T17:40:36Z</dcterms:modified>
</cp:coreProperties>
</file>