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3. Riesgos del Trabajo\cuadros actualizados\Mens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149" i="1" l="1"/>
  <c r="M148" i="1"/>
  <c r="E149" i="1"/>
  <c r="E148" i="1"/>
  <c r="O148" i="1" l="1"/>
  <c r="O149" i="1"/>
  <c r="G148" i="1"/>
  <c r="I148" i="1" s="1"/>
  <c r="G149" i="1"/>
  <c r="I149" i="1" s="1"/>
  <c r="O12" i="1" l="1"/>
  <c r="O20" i="1"/>
  <c r="O21" i="1"/>
  <c r="O33" i="1"/>
  <c r="O36" i="1"/>
  <c r="O37" i="1"/>
  <c r="O44" i="1"/>
  <c r="O45" i="1"/>
  <c r="O47" i="1"/>
  <c r="O57" i="1"/>
  <c r="O60" i="1"/>
  <c r="O61" i="1"/>
  <c r="O73" i="1"/>
  <c r="O74" i="1"/>
  <c r="O77" i="1"/>
  <c r="O82" i="1"/>
  <c r="O85" i="1"/>
  <c r="O86" i="1"/>
  <c r="O90" i="1"/>
  <c r="O97" i="1"/>
  <c r="O98" i="1"/>
  <c r="O101" i="1"/>
  <c r="O106" i="1"/>
  <c r="O109" i="1"/>
  <c r="O110" i="1"/>
  <c r="O111" i="1"/>
  <c r="O114" i="1"/>
  <c r="O121" i="1"/>
  <c r="O122" i="1"/>
  <c r="O125" i="1"/>
  <c r="O130" i="1"/>
  <c r="O133" i="1"/>
  <c r="O134" i="1"/>
  <c r="O141" i="1"/>
  <c r="O142" i="1"/>
  <c r="O143" i="1"/>
  <c r="M126" i="1"/>
  <c r="O126" i="1" s="1"/>
  <c r="M7" i="1"/>
  <c r="O7" i="1" s="1"/>
  <c r="M8" i="1"/>
  <c r="O8" i="1" s="1"/>
  <c r="M9" i="1"/>
  <c r="O9" i="1" s="1"/>
  <c r="M10" i="1"/>
  <c r="O10" i="1" s="1"/>
  <c r="M11" i="1"/>
  <c r="O11" i="1" s="1"/>
  <c r="M12" i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M21" i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M34" i="1"/>
  <c r="O34" i="1" s="1"/>
  <c r="M35" i="1"/>
  <c r="O35" i="1" s="1"/>
  <c r="M36" i="1"/>
  <c r="M37" i="1"/>
  <c r="M38" i="1"/>
  <c r="O38" i="1" s="1"/>
  <c r="M39" i="1"/>
  <c r="O39" i="1" s="1"/>
  <c r="M40" i="1"/>
  <c r="O40" i="1" s="1"/>
  <c r="M41" i="1"/>
  <c r="O41" i="1" s="1"/>
  <c r="M42" i="1"/>
  <c r="O42" i="1" s="1"/>
  <c r="M43" i="1"/>
  <c r="O43" i="1" s="1"/>
  <c r="M44" i="1"/>
  <c r="M45" i="1"/>
  <c r="M46" i="1"/>
  <c r="O46" i="1" s="1"/>
  <c r="M47" i="1"/>
  <c r="M48" i="1"/>
  <c r="O48" i="1" s="1"/>
  <c r="M49" i="1"/>
  <c r="O49" i="1" s="1"/>
  <c r="M50" i="1"/>
  <c r="O50" i="1" s="1"/>
  <c r="M51" i="1"/>
  <c r="O51" i="1" s="1"/>
  <c r="M52" i="1"/>
  <c r="O52" i="1" s="1"/>
  <c r="M53" i="1"/>
  <c r="O53" i="1" s="1"/>
  <c r="M54" i="1"/>
  <c r="O54" i="1" s="1"/>
  <c r="M55" i="1"/>
  <c r="O55" i="1" s="1"/>
  <c r="M56" i="1"/>
  <c r="O56" i="1" s="1"/>
  <c r="M57" i="1"/>
  <c r="M58" i="1"/>
  <c r="O58" i="1" s="1"/>
  <c r="M59" i="1"/>
  <c r="O59" i="1" s="1"/>
  <c r="M60" i="1"/>
  <c r="M61" i="1"/>
  <c r="M62" i="1"/>
  <c r="O62" i="1" s="1"/>
  <c r="M63" i="1"/>
  <c r="O63" i="1" s="1"/>
  <c r="M64" i="1"/>
  <c r="O64" i="1" s="1"/>
  <c r="M65" i="1"/>
  <c r="O65" i="1" s="1"/>
  <c r="M66" i="1"/>
  <c r="O66" i="1" s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M74" i="1"/>
  <c r="M75" i="1"/>
  <c r="O75" i="1" s="1"/>
  <c r="M76" i="1"/>
  <c r="O76" i="1" s="1"/>
  <c r="M77" i="1"/>
  <c r="M78" i="1"/>
  <c r="O78" i="1" s="1"/>
  <c r="M79" i="1"/>
  <c r="O79" i="1" s="1"/>
  <c r="M80" i="1"/>
  <c r="O80" i="1" s="1"/>
  <c r="M81" i="1"/>
  <c r="O81" i="1" s="1"/>
  <c r="M82" i="1"/>
  <c r="M83" i="1"/>
  <c r="O83" i="1" s="1"/>
  <c r="M84" i="1"/>
  <c r="O84" i="1" s="1"/>
  <c r="M85" i="1"/>
  <c r="M86" i="1"/>
  <c r="M87" i="1"/>
  <c r="O87" i="1" s="1"/>
  <c r="M88" i="1"/>
  <c r="O88" i="1" s="1"/>
  <c r="M89" i="1"/>
  <c r="O89" i="1" s="1"/>
  <c r="M90" i="1"/>
  <c r="M91" i="1"/>
  <c r="O91" i="1" s="1"/>
  <c r="M92" i="1"/>
  <c r="O92" i="1" s="1"/>
  <c r="M93" i="1"/>
  <c r="O93" i="1" s="1"/>
  <c r="M94" i="1"/>
  <c r="O94" i="1" s="1"/>
  <c r="M95" i="1"/>
  <c r="O95" i="1" s="1"/>
  <c r="M96" i="1"/>
  <c r="O96" i="1" s="1"/>
  <c r="M97" i="1"/>
  <c r="M98" i="1"/>
  <c r="M99" i="1"/>
  <c r="O99" i="1" s="1"/>
  <c r="M100" i="1"/>
  <c r="O100" i="1" s="1"/>
  <c r="M101" i="1"/>
  <c r="M102" i="1"/>
  <c r="O102" i="1" s="1"/>
  <c r="M103" i="1"/>
  <c r="O103" i="1" s="1"/>
  <c r="M104" i="1"/>
  <c r="O104" i="1" s="1"/>
  <c r="M105" i="1"/>
  <c r="O105" i="1" s="1"/>
  <c r="M106" i="1"/>
  <c r="M107" i="1"/>
  <c r="O107" i="1" s="1"/>
  <c r="M108" i="1"/>
  <c r="O108" i="1" s="1"/>
  <c r="M109" i="1"/>
  <c r="M110" i="1"/>
  <c r="M111" i="1"/>
  <c r="M112" i="1"/>
  <c r="O112" i="1" s="1"/>
  <c r="M113" i="1"/>
  <c r="O113" i="1" s="1"/>
  <c r="M114" i="1"/>
  <c r="M115" i="1"/>
  <c r="O115" i="1" s="1"/>
  <c r="M116" i="1"/>
  <c r="O116" i="1" s="1"/>
  <c r="M117" i="1"/>
  <c r="O117" i="1" s="1"/>
  <c r="M118" i="1"/>
  <c r="O118" i="1" s="1"/>
  <c r="M119" i="1"/>
  <c r="O119" i="1" s="1"/>
  <c r="M120" i="1"/>
  <c r="O120" i="1" s="1"/>
  <c r="M121" i="1"/>
  <c r="M122" i="1"/>
  <c r="M123" i="1"/>
  <c r="O123" i="1" s="1"/>
  <c r="M124" i="1"/>
  <c r="O124" i="1" s="1"/>
  <c r="M125" i="1"/>
  <c r="M127" i="1"/>
  <c r="O127" i="1" s="1"/>
  <c r="M128" i="1"/>
  <c r="O128" i="1" s="1"/>
  <c r="M129" i="1"/>
  <c r="O129" i="1" s="1"/>
  <c r="M130" i="1"/>
  <c r="M131" i="1"/>
  <c r="O131" i="1" s="1"/>
  <c r="M132" i="1"/>
  <c r="O132" i="1" s="1"/>
  <c r="M133" i="1"/>
  <c r="M134" i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M142" i="1"/>
  <c r="M143" i="1"/>
  <c r="M144" i="1"/>
  <c r="O144" i="1" s="1"/>
  <c r="M145" i="1"/>
  <c r="O145" i="1" s="1"/>
  <c r="M146" i="1"/>
  <c r="O146" i="1" s="1"/>
  <c r="M147" i="1"/>
  <c r="O147" i="1" s="1"/>
  <c r="M6" i="1"/>
  <c r="O6" i="1" s="1"/>
  <c r="G71" i="1" l="1"/>
  <c r="I71" i="1" s="1"/>
  <c r="G73" i="1"/>
  <c r="I73" i="1" s="1"/>
  <c r="G79" i="1"/>
  <c r="I79" i="1" s="1"/>
  <c r="G81" i="1"/>
  <c r="I81" i="1" s="1"/>
  <c r="G87" i="1"/>
  <c r="I87" i="1" s="1"/>
  <c r="G89" i="1"/>
  <c r="I89" i="1" s="1"/>
  <c r="G95" i="1"/>
  <c r="I95" i="1" s="1"/>
  <c r="G97" i="1"/>
  <c r="I97" i="1" s="1"/>
  <c r="G103" i="1"/>
  <c r="I103" i="1" s="1"/>
  <c r="G105" i="1"/>
  <c r="I105" i="1" s="1"/>
  <c r="G111" i="1"/>
  <c r="I111" i="1" s="1"/>
  <c r="G113" i="1"/>
  <c r="I113" i="1" s="1"/>
  <c r="G119" i="1"/>
  <c r="I119" i="1" s="1"/>
  <c r="G121" i="1"/>
  <c r="I121" i="1" s="1"/>
  <c r="G127" i="1"/>
  <c r="I127" i="1" s="1"/>
  <c r="G129" i="1"/>
  <c r="I129" i="1" s="1"/>
  <c r="G138" i="1"/>
  <c r="I138" i="1" s="1"/>
  <c r="G6" i="1"/>
  <c r="I6" i="1" s="1"/>
  <c r="E147" i="1"/>
  <c r="G147" i="1" s="1"/>
  <c r="I147" i="1" s="1"/>
  <c r="E7" i="1"/>
  <c r="G7" i="1" s="1"/>
  <c r="I7" i="1" s="1"/>
  <c r="E8" i="1"/>
  <c r="G8" i="1" s="1"/>
  <c r="I8" i="1" s="1"/>
  <c r="E9" i="1"/>
  <c r="G9" i="1" s="1"/>
  <c r="I9" i="1" s="1"/>
  <c r="E10" i="1"/>
  <c r="G10" i="1" s="1"/>
  <c r="I10" i="1" s="1"/>
  <c r="E11" i="1"/>
  <c r="G11" i="1" s="1"/>
  <c r="I11" i="1" s="1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7" i="1"/>
  <c r="G17" i="1" s="1"/>
  <c r="I17" i="1" s="1"/>
  <c r="E18" i="1"/>
  <c r="G18" i="1" s="1"/>
  <c r="I18" i="1" s="1"/>
  <c r="E19" i="1"/>
  <c r="G19" i="1" s="1"/>
  <c r="I19" i="1" s="1"/>
  <c r="E20" i="1"/>
  <c r="G20" i="1" s="1"/>
  <c r="I20" i="1" s="1"/>
  <c r="E21" i="1"/>
  <c r="G21" i="1" s="1"/>
  <c r="I21" i="1" s="1"/>
  <c r="E22" i="1"/>
  <c r="G22" i="1" s="1"/>
  <c r="I22" i="1" s="1"/>
  <c r="E23" i="1"/>
  <c r="G23" i="1" s="1"/>
  <c r="I23" i="1" s="1"/>
  <c r="E24" i="1"/>
  <c r="G24" i="1" s="1"/>
  <c r="I24" i="1" s="1"/>
  <c r="E25" i="1"/>
  <c r="G25" i="1" s="1"/>
  <c r="I25" i="1" s="1"/>
  <c r="E26" i="1"/>
  <c r="G26" i="1" s="1"/>
  <c r="I26" i="1" s="1"/>
  <c r="E27" i="1"/>
  <c r="G27" i="1" s="1"/>
  <c r="I27" i="1" s="1"/>
  <c r="E28" i="1"/>
  <c r="G28" i="1" s="1"/>
  <c r="I28" i="1" s="1"/>
  <c r="E29" i="1"/>
  <c r="G29" i="1" s="1"/>
  <c r="I29" i="1" s="1"/>
  <c r="E30" i="1"/>
  <c r="G30" i="1" s="1"/>
  <c r="I30" i="1" s="1"/>
  <c r="E31" i="1"/>
  <c r="G31" i="1" s="1"/>
  <c r="I31" i="1" s="1"/>
  <c r="E32" i="1"/>
  <c r="G32" i="1" s="1"/>
  <c r="I32" i="1" s="1"/>
  <c r="E33" i="1"/>
  <c r="G33" i="1" s="1"/>
  <c r="I33" i="1" s="1"/>
  <c r="E34" i="1"/>
  <c r="G34" i="1" s="1"/>
  <c r="I34" i="1" s="1"/>
  <c r="E35" i="1"/>
  <c r="G35" i="1" s="1"/>
  <c r="I35" i="1" s="1"/>
  <c r="E36" i="1"/>
  <c r="G36" i="1" s="1"/>
  <c r="I36" i="1" s="1"/>
  <c r="E37" i="1"/>
  <c r="G37" i="1" s="1"/>
  <c r="I37" i="1" s="1"/>
  <c r="E38" i="1"/>
  <c r="G38" i="1" s="1"/>
  <c r="I38" i="1" s="1"/>
  <c r="E39" i="1"/>
  <c r="G39" i="1" s="1"/>
  <c r="I39" i="1" s="1"/>
  <c r="E40" i="1"/>
  <c r="G40" i="1" s="1"/>
  <c r="I40" i="1" s="1"/>
  <c r="E41" i="1"/>
  <c r="G41" i="1" s="1"/>
  <c r="I41" i="1" s="1"/>
  <c r="E42" i="1"/>
  <c r="G42" i="1" s="1"/>
  <c r="I42" i="1" s="1"/>
  <c r="E43" i="1"/>
  <c r="G43" i="1" s="1"/>
  <c r="I43" i="1" s="1"/>
  <c r="E44" i="1"/>
  <c r="G44" i="1" s="1"/>
  <c r="I44" i="1" s="1"/>
  <c r="E45" i="1"/>
  <c r="G45" i="1" s="1"/>
  <c r="I45" i="1" s="1"/>
  <c r="E46" i="1"/>
  <c r="G46" i="1" s="1"/>
  <c r="I46" i="1" s="1"/>
  <c r="E47" i="1"/>
  <c r="G47" i="1" s="1"/>
  <c r="I47" i="1" s="1"/>
  <c r="E48" i="1"/>
  <c r="G48" i="1" s="1"/>
  <c r="I48" i="1" s="1"/>
  <c r="E49" i="1"/>
  <c r="G49" i="1" s="1"/>
  <c r="I49" i="1" s="1"/>
  <c r="E50" i="1"/>
  <c r="G50" i="1" s="1"/>
  <c r="I50" i="1" s="1"/>
  <c r="E51" i="1"/>
  <c r="G51" i="1" s="1"/>
  <c r="I51" i="1" s="1"/>
  <c r="E52" i="1"/>
  <c r="G52" i="1" s="1"/>
  <c r="I52" i="1" s="1"/>
  <c r="E53" i="1"/>
  <c r="G53" i="1" s="1"/>
  <c r="I53" i="1" s="1"/>
  <c r="E54" i="1"/>
  <c r="G54" i="1" s="1"/>
  <c r="I54" i="1" s="1"/>
  <c r="E55" i="1"/>
  <c r="G55" i="1" s="1"/>
  <c r="I55" i="1" s="1"/>
  <c r="E56" i="1"/>
  <c r="G56" i="1" s="1"/>
  <c r="I56" i="1" s="1"/>
  <c r="E57" i="1"/>
  <c r="G57" i="1" s="1"/>
  <c r="I57" i="1" s="1"/>
  <c r="E58" i="1"/>
  <c r="G58" i="1" s="1"/>
  <c r="I58" i="1" s="1"/>
  <c r="E59" i="1"/>
  <c r="G59" i="1" s="1"/>
  <c r="I59" i="1" s="1"/>
  <c r="E60" i="1"/>
  <c r="G60" i="1" s="1"/>
  <c r="I60" i="1" s="1"/>
  <c r="E61" i="1"/>
  <c r="G61" i="1" s="1"/>
  <c r="I61" i="1" s="1"/>
  <c r="E62" i="1"/>
  <c r="G62" i="1" s="1"/>
  <c r="I62" i="1" s="1"/>
  <c r="E63" i="1"/>
  <c r="G63" i="1" s="1"/>
  <c r="I63" i="1" s="1"/>
  <c r="E64" i="1"/>
  <c r="G64" i="1" s="1"/>
  <c r="I64" i="1" s="1"/>
  <c r="E65" i="1"/>
  <c r="G65" i="1" s="1"/>
  <c r="I65" i="1" s="1"/>
  <c r="E66" i="1"/>
  <c r="G66" i="1" s="1"/>
  <c r="I66" i="1" s="1"/>
  <c r="E67" i="1"/>
  <c r="G67" i="1" s="1"/>
  <c r="I67" i="1" s="1"/>
  <c r="E68" i="1"/>
  <c r="G68" i="1" s="1"/>
  <c r="I68" i="1" s="1"/>
  <c r="E69" i="1"/>
  <c r="G69" i="1" s="1"/>
  <c r="I69" i="1" s="1"/>
  <c r="E70" i="1"/>
  <c r="G70" i="1" s="1"/>
  <c r="I70" i="1" s="1"/>
  <c r="E71" i="1"/>
  <c r="E72" i="1"/>
  <c r="G72" i="1" s="1"/>
  <c r="I72" i="1" s="1"/>
  <c r="E73" i="1"/>
  <c r="E74" i="1"/>
  <c r="G74" i="1" s="1"/>
  <c r="I74" i="1" s="1"/>
  <c r="E75" i="1"/>
  <c r="G75" i="1" s="1"/>
  <c r="I75" i="1" s="1"/>
  <c r="E76" i="1"/>
  <c r="G76" i="1" s="1"/>
  <c r="I76" i="1" s="1"/>
  <c r="E77" i="1"/>
  <c r="G77" i="1" s="1"/>
  <c r="I77" i="1" s="1"/>
  <c r="E78" i="1"/>
  <c r="G78" i="1" s="1"/>
  <c r="I78" i="1" s="1"/>
  <c r="E79" i="1"/>
  <c r="E80" i="1"/>
  <c r="G80" i="1" s="1"/>
  <c r="I80" i="1" s="1"/>
  <c r="E81" i="1"/>
  <c r="E82" i="1"/>
  <c r="G82" i="1" s="1"/>
  <c r="I82" i="1" s="1"/>
  <c r="E83" i="1"/>
  <c r="G83" i="1" s="1"/>
  <c r="I83" i="1" s="1"/>
  <c r="E84" i="1"/>
  <c r="G84" i="1" s="1"/>
  <c r="I84" i="1" s="1"/>
  <c r="E85" i="1"/>
  <c r="G85" i="1" s="1"/>
  <c r="I85" i="1" s="1"/>
  <c r="E86" i="1"/>
  <c r="G86" i="1" s="1"/>
  <c r="I86" i="1" s="1"/>
  <c r="E87" i="1"/>
  <c r="E88" i="1"/>
  <c r="G88" i="1" s="1"/>
  <c r="I88" i="1" s="1"/>
  <c r="E89" i="1"/>
  <c r="E90" i="1"/>
  <c r="G90" i="1" s="1"/>
  <c r="I90" i="1" s="1"/>
  <c r="E91" i="1"/>
  <c r="G91" i="1" s="1"/>
  <c r="I91" i="1" s="1"/>
  <c r="E92" i="1"/>
  <c r="G92" i="1" s="1"/>
  <c r="I92" i="1" s="1"/>
  <c r="E93" i="1"/>
  <c r="G93" i="1" s="1"/>
  <c r="I93" i="1" s="1"/>
  <c r="E94" i="1"/>
  <c r="G94" i="1" s="1"/>
  <c r="I94" i="1" s="1"/>
  <c r="E95" i="1"/>
  <c r="E96" i="1"/>
  <c r="G96" i="1" s="1"/>
  <c r="I96" i="1" s="1"/>
  <c r="E97" i="1"/>
  <c r="E98" i="1"/>
  <c r="G98" i="1" s="1"/>
  <c r="I98" i="1" s="1"/>
  <c r="E99" i="1"/>
  <c r="G99" i="1" s="1"/>
  <c r="I99" i="1" s="1"/>
  <c r="E100" i="1"/>
  <c r="G100" i="1" s="1"/>
  <c r="I100" i="1" s="1"/>
  <c r="E101" i="1"/>
  <c r="G101" i="1" s="1"/>
  <c r="I101" i="1" s="1"/>
  <c r="E102" i="1"/>
  <c r="G102" i="1" s="1"/>
  <c r="I102" i="1" s="1"/>
  <c r="E103" i="1"/>
  <c r="E104" i="1"/>
  <c r="G104" i="1" s="1"/>
  <c r="I104" i="1" s="1"/>
  <c r="E105" i="1"/>
  <c r="E106" i="1"/>
  <c r="G106" i="1" s="1"/>
  <c r="I106" i="1" s="1"/>
  <c r="E107" i="1"/>
  <c r="G107" i="1" s="1"/>
  <c r="I107" i="1" s="1"/>
  <c r="E108" i="1"/>
  <c r="G108" i="1" s="1"/>
  <c r="I108" i="1" s="1"/>
  <c r="E109" i="1"/>
  <c r="G109" i="1" s="1"/>
  <c r="I109" i="1" s="1"/>
  <c r="E110" i="1"/>
  <c r="G110" i="1" s="1"/>
  <c r="I110" i="1" s="1"/>
  <c r="E111" i="1"/>
  <c r="E112" i="1"/>
  <c r="G112" i="1" s="1"/>
  <c r="I112" i="1" s="1"/>
  <c r="E113" i="1"/>
  <c r="E114" i="1"/>
  <c r="G114" i="1" s="1"/>
  <c r="I114" i="1" s="1"/>
  <c r="E115" i="1"/>
  <c r="G115" i="1" s="1"/>
  <c r="I115" i="1" s="1"/>
  <c r="E116" i="1"/>
  <c r="G116" i="1" s="1"/>
  <c r="I116" i="1" s="1"/>
  <c r="E117" i="1"/>
  <c r="G117" i="1" s="1"/>
  <c r="I117" i="1" s="1"/>
  <c r="E118" i="1"/>
  <c r="G118" i="1" s="1"/>
  <c r="I118" i="1" s="1"/>
  <c r="E119" i="1"/>
  <c r="E120" i="1"/>
  <c r="G120" i="1" s="1"/>
  <c r="I120" i="1" s="1"/>
  <c r="E121" i="1"/>
  <c r="E122" i="1"/>
  <c r="G122" i="1" s="1"/>
  <c r="I122" i="1" s="1"/>
  <c r="E123" i="1"/>
  <c r="G123" i="1" s="1"/>
  <c r="I123" i="1" s="1"/>
  <c r="E124" i="1"/>
  <c r="G124" i="1" s="1"/>
  <c r="I124" i="1" s="1"/>
  <c r="E125" i="1"/>
  <c r="G125" i="1" s="1"/>
  <c r="I125" i="1" s="1"/>
  <c r="E126" i="1"/>
  <c r="G126" i="1" s="1"/>
  <c r="I126" i="1" s="1"/>
  <c r="E127" i="1"/>
  <c r="E128" i="1"/>
  <c r="G128" i="1" s="1"/>
  <c r="I128" i="1" s="1"/>
  <c r="E129" i="1"/>
  <c r="E130" i="1"/>
  <c r="G130" i="1" s="1"/>
  <c r="I130" i="1" s="1"/>
  <c r="E131" i="1"/>
  <c r="G131" i="1" s="1"/>
  <c r="I131" i="1" s="1"/>
  <c r="E132" i="1"/>
  <c r="G132" i="1" s="1"/>
  <c r="I132" i="1" s="1"/>
  <c r="E133" i="1"/>
  <c r="G133" i="1" s="1"/>
  <c r="I133" i="1" s="1"/>
  <c r="E134" i="1"/>
  <c r="G134" i="1" s="1"/>
  <c r="I134" i="1" s="1"/>
  <c r="E135" i="1"/>
  <c r="G135" i="1" s="1"/>
  <c r="I135" i="1" s="1"/>
  <c r="E136" i="1"/>
  <c r="G136" i="1" s="1"/>
  <c r="I136" i="1" s="1"/>
  <c r="E137" i="1"/>
  <c r="G137" i="1" s="1"/>
  <c r="I137" i="1" s="1"/>
  <c r="E138" i="1"/>
  <c r="E139" i="1"/>
  <c r="G139" i="1" s="1"/>
  <c r="I139" i="1" s="1"/>
  <c r="E140" i="1"/>
  <c r="G140" i="1" s="1"/>
  <c r="I140" i="1" s="1"/>
  <c r="E141" i="1"/>
  <c r="G141" i="1" s="1"/>
  <c r="I141" i="1" s="1"/>
  <c r="E142" i="1"/>
  <c r="G142" i="1" s="1"/>
  <c r="I142" i="1" s="1"/>
  <c r="E143" i="1"/>
  <c r="G143" i="1" s="1"/>
  <c r="I143" i="1" s="1"/>
  <c r="E144" i="1"/>
  <c r="G144" i="1" s="1"/>
  <c r="I144" i="1" s="1"/>
  <c r="E145" i="1"/>
  <c r="G145" i="1" s="1"/>
  <c r="I145" i="1" s="1"/>
  <c r="E146" i="1"/>
  <c r="G146" i="1" s="1"/>
  <c r="I146" i="1" s="1"/>
  <c r="E6" i="1"/>
</calcChain>
</file>

<file path=xl/sharedStrings.xml><?xml version="1.0" encoding="utf-8"?>
<sst xmlns="http://schemas.openxmlformats.org/spreadsheetml/2006/main" count="51" uniqueCount="26">
  <si>
    <t>Fuente:</t>
  </si>
  <si>
    <t>Mes</t>
  </si>
  <si>
    <t>INE</t>
  </si>
  <si>
    <t>% sobre</t>
  </si>
  <si>
    <t xml:space="preserve"> </t>
  </si>
  <si>
    <t>CUADRO Nº 3.1</t>
  </si>
  <si>
    <t>TRABAJADORES PROTEGIDOS</t>
  </si>
  <si>
    <t>EMPLEADORES COTIZANTES</t>
  </si>
  <si>
    <t>Mutualidades</t>
  </si>
  <si>
    <t>AChS</t>
  </si>
  <si>
    <t>CChC</t>
  </si>
  <si>
    <t>IST</t>
  </si>
  <si>
    <t>SUSESO</t>
  </si>
  <si>
    <t>Ocupados</t>
  </si>
  <si>
    <t>n/d</t>
  </si>
  <si>
    <t>Subtotal</t>
  </si>
  <si>
    <t>Mutuales</t>
  </si>
  <si>
    <t>NÚMERO DE TRABAJADORES PROTEGIDOS POR LA LEY N° 16.744 Y EMPLEADORES COTIZANTES</t>
  </si>
  <si>
    <t>Total trabajadores protegidos (2)</t>
  </si>
  <si>
    <t>(2) Corresponde al total de trabajadores por quienes se declararon cotizantes, independientemente que se hayan pagado o no. Incluye trabajadores independientes</t>
  </si>
  <si>
    <t>Total empleadores</t>
  </si>
  <si>
    <t>cotizantes</t>
  </si>
  <si>
    <t>Ocupados (3)</t>
  </si>
  <si>
    <t>(3) Las cifras presentadas hasta enero de 2009 están según la ENE, desde febrero de 2009 en adelante las cifras de ocupados están según NENE.</t>
  </si>
  <si>
    <t>ISL (1)</t>
  </si>
  <si>
    <t>(1) Previo al año 2008 el ISL formaba parte del Instituto de Normalización Previsional (INP)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</si>
</sst>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0" xfId="0" applyFont="1" applyFill="1" applyAlignment="1"/>
    <xf numFmtId="0" fontId="4" fillId="4" borderId="0" xfId="0" applyFont="1" applyFill="1" applyAlignment="1">
      <alignment vertical="top"/>
    </xf>
    <xf numFmtId="17" fontId="2" fillId="5" borderId="0" xfId="0" applyNumberFormat="1" applyFont="1" applyFill="1" applyAlignment="1"/>
    <xf numFmtId="3" fontId="0" fillId="3" borderId="0" xfId="0" applyNumberFormat="1" applyFont="1" applyFill="1" applyAlignment="1"/>
    <xf numFmtId="0" fontId="1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16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top"/>
    </xf>
    <xf numFmtId="3" fontId="4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365760</xdr:colOff>
      <xdr:row>1</xdr:row>
      <xdr:rowOff>167640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7620"/>
          <a:ext cx="115062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workbookViewId="0">
      <pane ySplit="5" topLeftCell="A117" activePane="bottomLeft" state="frozen"/>
      <selection pane="bottomLeft" activeCell="E120" sqref="E120"/>
    </sheetView>
  </sheetViews>
  <sheetFormatPr baseColWidth="10" defaultColWidth="11.42578125" defaultRowHeight="15" x14ac:dyDescent="0.25"/>
  <cols>
    <col min="1" max="1" width="11.42578125" style="2"/>
    <col min="2" max="3" width="9.28515625" style="2" bestFit="1" customWidth="1"/>
    <col min="4" max="4" width="7.7109375" style="2" bestFit="1" customWidth="1"/>
    <col min="5" max="5" width="14.28515625" style="2" bestFit="1" customWidth="1"/>
    <col min="6" max="6" width="9.28515625" style="2" bestFit="1" customWidth="1"/>
    <col min="7" max="7" width="14.85546875" style="2" customWidth="1"/>
    <col min="8" max="8" width="11.140625" style="2" bestFit="1" customWidth="1"/>
    <col min="9" max="9" width="17.42578125" style="2" customWidth="1"/>
    <col min="10" max="12" width="9.140625" style="2" customWidth="1"/>
    <col min="13" max="13" width="13.42578125" style="2" bestFit="1" customWidth="1"/>
    <col min="14" max="14" width="9.28515625" style="2" bestFit="1" customWidth="1"/>
    <col min="15" max="15" width="17.42578125" style="2" customWidth="1"/>
    <col min="16" max="255" width="11.42578125" style="1"/>
    <col min="256" max="257" width="9.28515625" style="1" bestFit="1" customWidth="1"/>
    <col min="258" max="258" width="7.7109375" style="1" bestFit="1" customWidth="1"/>
    <col min="259" max="259" width="14.28515625" style="1" bestFit="1" customWidth="1"/>
    <col min="260" max="260" width="9.28515625" style="1" bestFit="1" customWidth="1"/>
    <col min="261" max="261" width="9.28515625" style="1" customWidth="1"/>
    <col min="262" max="262" width="17.42578125" style="1" customWidth="1"/>
    <col min="263" max="265" width="9.140625" style="1" customWidth="1"/>
    <col min="266" max="266" width="13.42578125" style="1" bestFit="1" customWidth="1"/>
    <col min="267" max="267" width="9.28515625" style="1" bestFit="1" customWidth="1"/>
    <col min="268" max="268" width="17.42578125" style="1" customWidth="1"/>
    <col min="269" max="511" width="11.42578125" style="1"/>
    <col min="512" max="513" width="9.28515625" style="1" bestFit="1" customWidth="1"/>
    <col min="514" max="514" width="7.7109375" style="1" bestFit="1" customWidth="1"/>
    <col min="515" max="515" width="14.28515625" style="1" bestFit="1" customWidth="1"/>
    <col min="516" max="516" width="9.28515625" style="1" bestFit="1" customWidth="1"/>
    <col min="517" max="517" width="9.28515625" style="1" customWidth="1"/>
    <col min="518" max="518" width="17.42578125" style="1" customWidth="1"/>
    <col min="519" max="521" width="9.140625" style="1" customWidth="1"/>
    <col min="522" max="522" width="13.42578125" style="1" bestFit="1" customWidth="1"/>
    <col min="523" max="523" width="9.28515625" style="1" bestFit="1" customWidth="1"/>
    <col min="524" max="524" width="17.42578125" style="1" customWidth="1"/>
    <col min="525" max="767" width="11.42578125" style="1"/>
    <col min="768" max="769" width="9.28515625" style="1" bestFit="1" customWidth="1"/>
    <col min="770" max="770" width="7.7109375" style="1" bestFit="1" customWidth="1"/>
    <col min="771" max="771" width="14.28515625" style="1" bestFit="1" customWidth="1"/>
    <col min="772" max="772" width="9.28515625" style="1" bestFit="1" customWidth="1"/>
    <col min="773" max="773" width="9.28515625" style="1" customWidth="1"/>
    <col min="774" max="774" width="17.42578125" style="1" customWidth="1"/>
    <col min="775" max="777" width="9.140625" style="1" customWidth="1"/>
    <col min="778" max="778" width="13.42578125" style="1" bestFit="1" customWidth="1"/>
    <col min="779" max="779" width="9.28515625" style="1" bestFit="1" customWidth="1"/>
    <col min="780" max="780" width="17.42578125" style="1" customWidth="1"/>
    <col min="781" max="1023" width="11.42578125" style="1"/>
    <col min="1024" max="1025" width="9.28515625" style="1" bestFit="1" customWidth="1"/>
    <col min="1026" max="1026" width="7.7109375" style="1" bestFit="1" customWidth="1"/>
    <col min="1027" max="1027" width="14.28515625" style="1" bestFit="1" customWidth="1"/>
    <col min="1028" max="1028" width="9.28515625" style="1" bestFit="1" customWidth="1"/>
    <col min="1029" max="1029" width="9.28515625" style="1" customWidth="1"/>
    <col min="1030" max="1030" width="17.42578125" style="1" customWidth="1"/>
    <col min="1031" max="1033" width="9.140625" style="1" customWidth="1"/>
    <col min="1034" max="1034" width="13.42578125" style="1" bestFit="1" customWidth="1"/>
    <col min="1035" max="1035" width="9.28515625" style="1" bestFit="1" customWidth="1"/>
    <col min="1036" max="1036" width="17.42578125" style="1" customWidth="1"/>
    <col min="1037" max="1279" width="11.42578125" style="1"/>
    <col min="1280" max="1281" width="9.28515625" style="1" bestFit="1" customWidth="1"/>
    <col min="1282" max="1282" width="7.7109375" style="1" bestFit="1" customWidth="1"/>
    <col min="1283" max="1283" width="14.28515625" style="1" bestFit="1" customWidth="1"/>
    <col min="1284" max="1284" width="9.28515625" style="1" bestFit="1" customWidth="1"/>
    <col min="1285" max="1285" width="9.28515625" style="1" customWidth="1"/>
    <col min="1286" max="1286" width="17.42578125" style="1" customWidth="1"/>
    <col min="1287" max="1289" width="9.140625" style="1" customWidth="1"/>
    <col min="1290" max="1290" width="13.42578125" style="1" bestFit="1" customWidth="1"/>
    <col min="1291" max="1291" width="9.28515625" style="1" bestFit="1" customWidth="1"/>
    <col min="1292" max="1292" width="17.42578125" style="1" customWidth="1"/>
    <col min="1293" max="1535" width="11.42578125" style="1"/>
    <col min="1536" max="1537" width="9.28515625" style="1" bestFit="1" customWidth="1"/>
    <col min="1538" max="1538" width="7.7109375" style="1" bestFit="1" customWidth="1"/>
    <col min="1539" max="1539" width="14.28515625" style="1" bestFit="1" customWidth="1"/>
    <col min="1540" max="1540" width="9.28515625" style="1" bestFit="1" customWidth="1"/>
    <col min="1541" max="1541" width="9.28515625" style="1" customWidth="1"/>
    <col min="1542" max="1542" width="17.42578125" style="1" customWidth="1"/>
    <col min="1543" max="1545" width="9.140625" style="1" customWidth="1"/>
    <col min="1546" max="1546" width="13.42578125" style="1" bestFit="1" customWidth="1"/>
    <col min="1547" max="1547" width="9.28515625" style="1" bestFit="1" customWidth="1"/>
    <col min="1548" max="1548" width="17.42578125" style="1" customWidth="1"/>
    <col min="1549" max="1791" width="11.42578125" style="1"/>
    <col min="1792" max="1793" width="9.28515625" style="1" bestFit="1" customWidth="1"/>
    <col min="1794" max="1794" width="7.7109375" style="1" bestFit="1" customWidth="1"/>
    <col min="1795" max="1795" width="14.28515625" style="1" bestFit="1" customWidth="1"/>
    <col min="1796" max="1796" width="9.28515625" style="1" bestFit="1" customWidth="1"/>
    <col min="1797" max="1797" width="9.28515625" style="1" customWidth="1"/>
    <col min="1798" max="1798" width="17.42578125" style="1" customWidth="1"/>
    <col min="1799" max="1801" width="9.140625" style="1" customWidth="1"/>
    <col min="1802" max="1802" width="13.42578125" style="1" bestFit="1" customWidth="1"/>
    <col min="1803" max="1803" width="9.28515625" style="1" bestFit="1" customWidth="1"/>
    <col min="1804" max="1804" width="17.42578125" style="1" customWidth="1"/>
    <col min="1805" max="2047" width="11.42578125" style="1"/>
    <col min="2048" max="2049" width="9.28515625" style="1" bestFit="1" customWidth="1"/>
    <col min="2050" max="2050" width="7.7109375" style="1" bestFit="1" customWidth="1"/>
    <col min="2051" max="2051" width="14.28515625" style="1" bestFit="1" customWidth="1"/>
    <col min="2052" max="2052" width="9.28515625" style="1" bestFit="1" customWidth="1"/>
    <col min="2053" max="2053" width="9.28515625" style="1" customWidth="1"/>
    <col min="2054" max="2054" width="17.42578125" style="1" customWidth="1"/>
    <col min="2055" max="2057" width="9.140625" style="1" customWidth="1"/>
    <col min="2058" max="2058" width="13.42578125" style="1" bestFit="1" customWidth="1"/>
    <col min="2059" max="2059" width="9.28515625" style="1" bestFit="1" customWidth="1"/>
    <col min="2060" max="2060" width="17.42578125" style="1" customWidth="1"/>
    <col min="2061" max="2303" width="11.42578125" style="1"/>
    <col min="2304" max="2305" width="9.28515625" style="1" bestFit="1" customWidth="1"/>
    <col min="2306" max="2306" width="7.7109375" style="1" bestFit="1" customWidth="1"/>
    <col min="2307" max="2307" width="14.28515625" style="1" bestFit="1" customWidth="1"/>
    <col min="2308" max="2308" width="9.28515625" style="1" bestFit="1" customWidth="1"/>
    <col min="2309" max="2309" width="9.28515625" style="1" customWidth="1"/>
    <col min="2310" max="2310" width="17.42578125" style="1" customWidth="1"/>
    <col min="2311" max="2313" width="9.140625" style="1" customWidth="1"/>
    <col min="2314" max="2314" width="13.42578125" style="1" bestFit="1" customWidth="1"/>
    <col min="2315" max="2315" width="9.28515625" style="1" bestFit="1" customWidth="1"/>
    <col min="2316" max="2316" width="17.42578125" style="1" customWidth="1"/>
    <col min="2317" max="2559" width="11.42578125" style="1"/>
    <col min="2560" max="2561" width="9.28515625" style="1" bestFit="1" customWidth="1"/>
    <col min="2562" max="2562" width="7.7109375" style="1" bestFit="1" customWidth="1"/>
    <col min="2563" max="2563" width="14.28515625" style="1" bestFit="1" customWidth="1"/>
    <col min="2564" max="2564" width="9.28515625" style="1" bestFit="1" customWidth="1"/>
    <col min="2565" max="2565" width="9.28515625" style="1" customWidth="1"/>
    <col min="2566" max="2566" width="17.42578125" style="1" customWidth="1"/>
    <col min="2567" max="2569" width="9.140625" style="1" customWidth="1"/>
    <col min="2570" max="2570" width="13.42578125" style="1" bestFit="1" customWidth="1"/>
    <col min="2571" max="2571" width="9.28515625" style="1" bestFit="1" customWidth="1"/>
    <col min="2572" max="2572" width="17.42578125" style="1" customWidth="1"/>
    <col min="2573" max="2815" width="11.42578125" style="1"/>
    <col min="2816" max="2817" width="9.28515625" style="1" bestFit="1" customWidth="1"/>
    <col min="2818" max="2818" width="7.7109375" style="1" bestFit="1" customWidth="1"/>
    <col min="2819" max="2819" width="14.28515625" style="1" bestFit="1" customWidth="1"/>
    <col min="2820" max="2820" width="9.28515625" style="1" bestFit="1" customWidth="1"/>
    <col min="2821" max="2821" width="9.28515625" style="1" customWidth="1"/>
    <col min="2822" max="2822" width="17.42578125" style="1" customWidth="1"/>
    <col min="2823" max="2825" width="9.140625" style="1" customWidth="1"/>
    <col min="2826" max="2826" width="13.42578125" style="1" bestFit="1" customWidth="1"/>
    <col min="2827" max="2827" width="9.28515625" style="1" bestFit="1" customWidth="1"/>
    <col min="2828" max="2828" width="17.42578125" style="1" customWidth="1"/>
    <col min="2829" max="3071" width="11.42578125" style="1"/>
    <col min="3072" max="3073" width="9.28515625" style="1" bestFit="1" customWidth="1"/>
    <col min="3074" max="3074" width="7.7109375" style="1" bestFit="1" customWidth="1"/>
    <col min="3075" max="3075" width="14.28515625" style="1" bestFit="1" customWidth="1"/>
    <col min="3076" max="3076" width="9.28515625" style="1" bestFit="1" customWidth="1"/>
    <col min="3077" max="3077" width="9.28515625" style="1" customWidth="1"/>
    <col min="3078" max="3078" width="17.42578125" style="1" customWidth="1"/>
    <col min="3079" max="3081" width="9.140625" style="1" customWidth="1"/>
    <col min="3082" max="3082" width="13.42578125" style="1" bestFit="1" customWidth="1"/>
    <col min="3083" max="3083" width="9.28515625" style="1" bestFit="1" customWidth="1"/>
    <col min="3084" max="3084" width="17.42578125" style="1" customWidth="1"/>
    <col min="3085" max="3327" width="11.42578125" style="1"/>
    <col min="3328" max="3329" width="9.28515625" style="1" bestFit="1" customWidth="1"/>
    <col min="3330" max="3330" width="7.7109375" style="1" bestFit="1" customWidth="1"/>
    <col min="3331" max="3331" width="14.28515625" style="1" bestFit="1" customWidth="1"/>
    <col min="3332" max="3332" width="9.28515625" style="1" bestFit="1" customWidth="1"/>
    <col min="3333" max="3333" width="9.28515625" style="1" customWidth="1"/>
    <col min="3334" max="3334" width="17.42578125" style="1" customWidth="1"/>
    <col min="3335" max="3337" width="9.140625" style="1" customWidth="1"/>
    <col min="3338" max="3338" width="13.42578125" style="1" bestFit="1" customWidth="1"/>
    <col min="3339" max="3339" width="9.28515625" style="1" bestFit="1" customWidth="1"/>
    <col min="3340" max="3340" width="17.42578125" style="1" customWidth="1"/>
    <col min="3341" max="3583" width="11.42578125" style="1"/>
    <col min="3584" max="3585" width="9.28515625" style="1" bestFit="1" customWidth="1"/>
    <col min="3586" max="3586" width="7.7109375" style="1" bestFit="1" customWidth="1"/>
    <col min="3587" max="3587" width="14.28515625" style="1" bestFit="1" customWidth="1"/>
    <col min="3588" max="3588" width="9.28515625" style="1" bestFit="1" customWidth="1"/>
    <col min="3589" max="3589" width="9.28515625" style="1" customWidth="1"/>
    <col min="3590" max="3590" width="17.42578125" style="1" customWidth="1"/>
    <col min="3591" max="3593" width="9.140625" style="1" customWidth="1"/>
    <col min="3594" max="3594" width="13.42578125" style="1" bestFit="1" customWidth="1"/>
    <col min="3595" max="3595" width="9.28515625" style="1" bestFit="1" customWidth="1"/>
    <col min="3596" max="3596" width="17.42578125" style="1" customWidth="1"/>
    <col min="3597" max="3839" width="11.42578125" style="1"/>
    <col min="3840" max="3841" width="9.28515625" style="1" bestFit="1" customWidth="1"/>
    <col min="3842" max="3842" width="7.7109375" style="1" bestFit="1" customWidth="1"/>
    <col min="3843" max="3843" width="14.28515625" style="1" bestFit="1" customWidth="1"/>
    <col min="3844" max="3844" width="9.28515625" style="1" bestFit="1" customWidth="1"/>
    <col min="3845" max="3845" width="9.28515625" style="1" customWidth="1"/>
    <col min="3846" max="3846" width="17.42578125" style="1" customWidth="1"/>
    <col min="3847" max="3849" width="9.140625" style="1" customWidth="1"/>
    <col min="3850" max="3850" width="13.42578125" style="1" bestFit="1" customWidth="1"/>
    <col min="3851" max="3851" width="9.28515625" style="1" bestFit="1" customWidth="1"/>
    <col min="3852" max="3852" width="17.42578125" style="1" customWidth="1"/>
    <col min="3853" max="4095" width="11.42578125" style="1"/>
    <col min="4096" max="4097" width="9.28515625" style="1" bestFit="1" customWidth="1"/>
    <col min="4098" max="4098" width="7.7109375" style="1" bestFit="1" customWidth="1"/>
    <col min="4099" max="4099" width="14.28515625" style="1" bestFit="1" customWidth="1"/>
    <col min="4100" max="4100" width="9.28515625" style="1" bestFit="1" customWidth="1"/>
    <col min="4101" max="4101" width="9.28515625" style="1" customWidth="1"/>
    <col min="4102" max="4102" width="17.42578125" style="1" customWidth="1"/>
    <col min="4103" max="4105" width="9.140625" style="1" customWidth="1"/>
    <col min="4106" max="4106" width="13.42578125" style="1" bestFit="1" customWidth="1"/>
    <col min="4107" max="4107" width="9.28515625" style="1" bestFit="1" customWidth="1"/>
    <col min="4108" max="4108" width="17.42578125" style="1" customWidth="1"/>
    <col min="4109" max="4351" width="11.42578125" style="1"/>
    <col min="4352" max="4353" width="9.28515625" style="1" bestFit="1" customWidth="1"/>
    <col min="4354" max="4354" width="7.7109375" style="1" bestFit="1" customWidth="1"/>
    <col min="4355" max="4355" width="14.28515625" style="1" bestFit="1" customWidth="1"/>
    <col min="4356" max="4356" width="9.28515625" style="1" bestFit="1" customWidth="1"/>
    <col min="4357" max="4357" width="9.28515625" style="1" customWidth="1"/>
    <col min="4358" max="4358" width="17.42578125" style="1" customWidth="1"/>
    <col min="4359" max="4361" width="9.140625" style="1" customWidth="1"/>
    <col min="4362" max="4362" width="13.42578125" style="1" bestFit="1" customWidth="1"/>
    <col min="4363" max="4363" width="9.28515625" style="1" bestFit="1" customWidth="1"/>
    <col min="4364" max="4364" width="17.42578125" style="1" customWidth="1"/>
    <col min="4365" max="4607" width="11.42578125" style="1"/>
    <col min="4608" max="4609" width="9.28515625" style="1" bestFit="1" customWidth="1"/>
    <col min="4610" max="4610" width="7.7109375" style="1" bestFit="1" customWidth="1"/>
    <col min="4611" max="4611" width="14.28515625" style="1" bestFit="1" customWidth="1"/>
    <col min="4612" max="4612" width="9.28515625" style="1" bestFit="1" customWidth="1"/>
    <col min="4613" max="4613" width="9.28515625" style="1" customWidth="1"/>
    <col min="4614" max="4614" width="17.42578125" style="1" customWidth="1"/>
    <col min="4615" max="4617" width="9.140625" style="1" customWidth="1"/>
    <col min="4618" max="4618" width="13.42578125" style="1" bestFit="1" customWidth="1"/>
    <col min="4619" max="4619" width="9.28515625" style="1" bestFit="1" customWidth="1"/>
    <col min="4620" max="4620" width="17.42578125" style="1" customWidth="1"/>
    <col min="4621" max="4863" width="11.42578125" style="1"/>
    <col min="4864" max="4865" width="9.28515625" style="1" bestFit="1" customWidth="1"/>
    <col min="4866" max="4866" width="7.7109375" style="1" bestFit="1" customWidth="1"/>
    <col min="4867" max="4867" width="14.28515625" style="1" bestFit="1" customWidth="1"/>
    <col min="4868" max="4868" width="9.28515625" style="1" bestFit="1" customWidth="1"/>
    <col min="4869" max="4869" width="9.28515625" style="1" customWidth="1"/>
    <col min="4870" max="4870" width="17.42578125" style="1" customWidth="1"/>
    <col min="4871" max="4873" width="9.140625" style="1" customWidth="1"/>
    <col min="4874" max="4874" width="13.42578125" style="1" bestFit="1" customWidth="1"/>
    <col min="4875" max="4875" width="9.28515625" style="1" bestFit="1" customWidth="1"/>
    <col min="4876" max="4876" width="17.42578125" style="1" customWidth="1"/>
    <col min="4877" max="5119" width="11.42578125" style="1"/>
    <col min="5120" max="5121" width="9.28515625" style="1" bestFit="1" customWidth="1"/>
    <col min="5122" max="5122" width="7.7109375" style="1" bestFit="1" customWidth="1"/>
    <col min="5123" max="5123" width="14.28515625" style="1" bestFit="1" customWidth="1"/>
    <col min="5124" max="5124" width="9.28515625" style="1" bestFit="1" customWidth="1"/>
    <col min="5125" max="5125" width="9.28515625" style="1" customWidth="1"/>
    <col min="5126" max="5126" width="17.42578125" style="1" customWidth="1"/>
    <col min="5127" max="5129" width="9.140625" style="1" customWidth="1"/>
    <col min="5130" max="5130" width="13.42578125" style="1" bestFit="1" customWidth="1"/>
    <col min="5131" max="5131" width="9.28515625" style="1" bestFit="1" customWidth="1"/>
    <col min="5132" max="5132" width="17.42578125" style="1" customWidth="1"/>
    <col min="5133" max="5375" width="11.42578125" style="1"/>
    <col min="5376" max="5377" width="9.28515625" style="1" bestFit="1" customWidth="1"/>
    <col min="5378" max="5378" width="7.7109375" style="1" bestFit="1" customWidth="1"/>
    <col min="5379" max="5379" width="14.28515625" style="1" bestFit="1" customWidth="1"/>
    <col min="5380" max="5380" width="9.28515625" style="1" bestFit="1" customWidth="1"/>
    <col min="5381" max="5381" width="9.28515625" style="1" customWidth="1"/>
    <col min="5382" max="5382" width="17.42578125" style="1" customWidth="1"/>
    <col min="5383" max="5385" width="9.140625" style="1" customWidth="1"/>
    <col min="5386" max="5386" width="13.42578125" style="1" bestFit="1" customWidth="1"/>
    <col min="5387" max="5387" width="9.28515625" style="1" bestFit="1" customWidth="1"/>
    <col min="5388" max="5388" width="17.42578125" style="1" customWidth="1"/>
    <col min="5389" max="5631" width="11.42578125" style="1"/>
    <col min="5632" max="5633" width="9.28515625" style="1" bestFit="1" customWidth="1"/>
    <col min="5634" max="5634" width="7.7109375" style="1" bestFit="1" customWidth="1"/>
    <col min="5635" max="5635" width="14.28515625" style="1" bestFit="1" customWidth="1"/>
    <col min="5636" max="5636" width="9.28515625" style="1" bestFit="1" customWidth="1"/>
    <col min="5637" max="5637" width="9.28515625" style="1" customWidth="1"/>
    <col min="5638" max="5638" width="17.42578125" style="1" customWidth="1"/>
    <col min="5639" max="5641" width="9.140625" style="1" customWidth="1"/>
    <col min="5642" max="5642" width="13.42578125" style="1" bestFit="1" customWidth="1"/>
    <col min="5643" max="5643" width="9.28515625" style="1" bestFit="1" customWidth="1"/>
    <col min="5644" max="5644" width="17.42578125" style="1" customWidth="1"/>
    <col min="5645" max="5887" width="11.42578125" style="1"/>
    <col min="5888" max="5889" width="9.28515625" style="1" bestFit="1" customWidth="1"/>
    <col min="5890" max="5890" width="7.7109375" style="1" bestFit="1" customWidth="1"/>
    <col min="5891" max="5891" width="14.28515625" style="1" bestFit="1" customWidth="1"/>
    <col min="5892" max="5892" width="9.28515625" style="1" bestFit="1" customWidth="1"/>
    <col min="5893" max="5893" width="9.28515625" style="1" customWidth="1"/>
    <col min="5894" max="5894" width="17.42578125" style="1" customWidth="1"/>
    <col min="5895" max="5897" width="9.140625" style="1" customWidth="1"/>
    <col min="5898" max="5898" width="13.42578125" style="1" bestFit="1" customWidth="1"/>
    <col min="5899" max="5899" width="9.28515625" style="1" bestFit="1" customWidth="1"/>
    <col min="5900" max="5900" width="17.42578125" style="1" customWidth="1"/>
    <col min="5901" max="6143" width="11.42578125" style="1"/>
    <col min="6144" max="6145" width="9.28515625" style="1" bestFit="1" customWidth="1"/>
    <col min="6146" max="6146" width="7.7109375" style="1" bestFit="1" customWidth="1"/>
    <col min="6147" max="6147" width="14.28515625" style="1" bestFit="1" customWidth="1"/>
    <col min="6148" max="6148" width="9.28515625" style="1" bestFit="1" customWidth="1"/>
    <col min="6149" max="6149" width="9.28515625" style="1" customWidth="1"/>
    <col min="6150" max="6150" width="17.42578125" style="1" customWidth="1"/>
    <col min="6151" max="6153" width="9.140625" style="1" customWidth="1"/>
    <col min="6154" max="6154" width="13.42578125" style="1" bestFit="1" customWidth="1"/>
    <col min="6155" max="6155" width="9.28515625" style="1" bestFit="1" customWidth="1"/>
    <col min="6156" max="6156" width="17.42578125" style="1" customWidth="1"/>
    <col min="6157" max="6399" width="11.42578125" style="1"/>
    <col min="6400" max="6401" width="9.28515625" style="1" bestFit="1" customWidth="1"/>
    <col min="6402" max="6402" width="7.7109375" style="1" bestFit="1" customWidth="1"/>
    <col min="6403" max="6403" width="14.28515625" style="1" bestFit="1" customWidth="1"/>
    <col min="6404" max="6404" width="9.28515625" style="1" bestFit="1" customWidth="1"/>
    <col min="6405" max="6405" width="9.28515625" style="1" customWidth="1"/>
    <col min="6406" max="6406" width="17.42578125" style="1" customWidth="1"/>
    <col min="6407" max="6409" width="9.140625" style="1" customWidth="1"/>
    <col min="6410" max="6410" width="13.42578125" style="1" bestFit="1" customWidth="1"/>
    <col min="6411" max="6411" width="9.28515625" style="1" bestFit="1" customWidth="1"/>
    <col min="6412" max="6412" width="17.42578125" style="1" customWidth="1"/>
    <col min="6413" max="6655" width="11.42578125" style="1"/>
    <col min="6656" max="6657" width="9.28515625" style="1" bestFit="1" customWidth="1"/>
    <col min="6658" max="6658" width="7.7109375" style="1" bestFit="1" customWidth="1"/>
    <col min="6659" max="6659" width="14.28515625" style="1" bestFit="1" customWidth="1"/>
    <col min="6660" max="6660" width="9.28515625" style="1" bestFit="1" customWidth="1"/>
    <col min="6661" max="6661" width="9.28515625" style="1" customWidth="1"/>
    <col min="6662" max="6662" width="17.42578125" style="1" customWidth="1"/>
    <col min="6663" max="6665" width="9.140625" style="1" customWidth="1"/>
    <col min="6666" max="6666" width="13.42578125" style="1" bestFit="1" customWidth="1"/>
    <col min="6667" max="6667" width="9.28515625" style="1" bestFit="1" customWidth="1"/>
    <col min="6668" max="6668" width="17.42578125" style="1" customWidth="1"/>
    <col min="6669" max="6911" width="11.42578125" style="1"/>
    <col min="6912" max="6913" width="9.28515625" style="1" bestFit="1" customWidth="1"/>
    <col min="6914" max="6914" width="7.7109375" style="1" bestFit="1" customWidth="1"/>
    <col min="6915" max="6915" width="14.28515625" style="1" bestFit="1" customWidth="1"/>
    <col min="6916" max="6916" width="9.28515625" style="1" bestFit="1" customWidth="1"/>
    <col min="6917" max="6917" width="9.28515625" style="1" customWidth="1"/>
    <col min="6918" max="6918" width="17.42578125" style="1" customWidth="1"/>
    <col min="6919" max="6921" width="9.140625" style="1" customWidth="1"/>
    <col min="6922" max="6922" width="13.42578125" style="1" bestFit="1" customWidth="1"/>
    <col min="6923" max="6923" width="9.28515625" style="1" bestFit="1" customWidth="1"/>
    <col min="6924" max="6924" width="17.42578125" style="1" customWidth="1"/>
    <col min="6925" max="7167" width="11.42578125" style="1"/>
    <col min="7168" max="7169" width="9.28515625" style="1" bestFit="1" customWidth="1"/>
    <col min="7170" max="7170" width="7.7109375" style="1" bestFit="1" customWidth="1"/>
    <col min="7171" max="7171" width="14.28515625" style="1" bestFit="1" customWidth="1"/>
    <col min="7172" max="7172" width="9.28515625" style="1" bestFit="1" customWidth="1"/>
    <col min="7173" max="7173" width="9.28515625" style="1" customWidth="1"/>
    <col min="7174" max="7174" width="17.42578125" style="1" customWidth="1"/>
    <col min="7175" max="7177" width="9.140625" style="1" customWidth="1"/>
    <col min="7178" max="7178" width="13.42578125" style="1" bestFit="1" customWidth="1"/>
    <col min="7179" max="7179" width="9.28515625" style="1" bestFit="1" customWidth="1"/>
    <col min="7180" max="7180" width="17.42578125" style="1" customWidth="1"/>
    <col min="7181" max="7423" width="11.42578125" style="1"/>
    <col min="7424" max="7425" width="9.28515625" style="1" bestFit="1" customWidth="1"/>
    <col min="7426" max="7426" width="7.7109375" style="1" bestFit="1" customWidth="1"/>
    <col min="7427" max="7427" width="14.28515625" style="1" bestFit="1" customWidth="1"/>
    <col min="7428" max="7428" width="9.28515625" style="1" bestFit="1" customWidth="1"/>
    <col min="7429" max="7429" width="9.28515625" style="1" customWidth="1"/>
    <col min="7430" max="7430" width="17.42578125" style="1" customWidth="1"/>
    <col min="7431" max="7433" width="9.140625" style="1" customWidth="1"/>
    <col min="7434" max="7434" width="13.42578125" style="1" bestFit="1" customWidth="1"/>
    <col min="7435" max="7435" width="9.28515625" style="1" bestFit="1" customWidth="1"/>
    <col min="7436" max="7436" width="17.42578125" style="1" customWidth="1"/>
    <col min="7437" max="7679" width="11.42578125" style="1"/>
    <col min="7680" max="7681" width="9.28515625" style="1" bestFit="1" customWidth="1"/>
    <col min="7682" max="7682" width="7.7109375" style="1" bestFit="1" customWidth="1"/>
    <col min="7683" max="7683" width="14.28515625" style="1" bestFit="1" customWidth="1"/>
    <col min="7684" max="7684" width="9.28515625" style="1" bestFit="1" customWidth="1"/>
    <col min="7685" max="7685" width="9.28515625" style="1" customWidth="1"/>
    <col min="7686" max="7686" width="17.42578125" style="1" customWidth="1"/>
    <col min="7687" max="7689" width="9.140625" style="1" customWidth="1"/>
    <col min="7690" max="7690" width="13.42578125" style="1" bestFit="1" customWidth="1"/>
    <col min="7691" max="7691" width="9.28515625" style="1" bestFit="1" customWidth="1"/>
    <col min="7692" max="7692" width="17.42578125" style="1" customWidth="1"/>
    <col min="7693" max="7935" width="11.42578125" style="1"/>
    <col min="7936" max="7937" width="9.28515625" style="1" bestFit="1" customWidth="1"/>
    <col min="7938" max="7938" width="7.7109375" style="1" bestFit="1" customWidth="1"/>
    <col min="7939" max="7939" width="14.28515625" style="1" bestFit="1" customWidth="1"/>
    <col min="7940" max="7940" width="9.28515625" style="1" bestFit="1" customWidth="1"/>
    <col min="7941" max="7941" width="9.28515625" style="1" customWidth="1"/>
    <col min="7942" max="7942" width="17.42578125" style="1" customWidth="1"/>
    <col min="7943" max="7945" width="9.140625" style="1" customWidth="1"/>
    <col min="7946" max="7946" width="13.42578125" style="1" bestFit="1" customWidth="1"/>
    <col min="7947" max="7947" width="9.28515625" style="1" bestFit="1" customWidth="1"/>
    <col min="7948" max="7948" width="17.42578125" style="1" customWidth="1"/>
    <col min="7949" max="8191" width="11.42578125" style="1"/>
    <col min="8192" max="8193" width="9.28515625" style="1" bestFit="1" customWidth="1"/>
    <col min="8194" max="8194" width="7.7109375" style="1" bestFit="1" customWidth="1"/>
    <col min="8195" max="8195" width="14.28515625" style="1" bestFit="1" customWidth="1"/>
    <col min="8196" max="8196" width="9.28515625" style="1" bestFit="1" customWidth="1"/>
    <col min="8197" max="8197" width="9.28515625" style="1" customWidth="1"/>
    <col min="8198" max="8198" width="17.42578125" style="1" customWidth="1"/>
    <col min="8199" max="8201" width="9.140625" style="1" customWidth="1"/>
    <col min="8202" max="8202" width="13.42578125" style="1" bestFit="1" customWidth="1"/>
    <col min="8203" max="8203" width="9.28515625" style="1" bestFit="1" customWidth="1"/>
    <col min="8204" max="8204" width="17.42578125" style="1" customWidth="1"/>
    <col min="8205" max="8447" width="11.42578125" style="1"/>
    <col min="8448" max="8449" width="9.28515625" style="1" bestFit="1" customWidth="1"/>
    <col min="8450" max="8450" width="7.7109375" style="1" bestFit="1" customWidth="1"/>
    <col min="8451" max="8451" width="14.28515625" style="1" bestFit="1" customWidth="1"/>
    <col min="8452" max="8452" width="9.28515625" style="1" bestFit="1" customWidth="1"/>
    <col min="8453" max="8453" width="9.28515625" style="1" customWidth="1"/>
    <col min="8454" max="8454" width="17.42578125" style="1" customWidth="1"/>
    <col min="8455" max="8457" width="9.140625" style="1" customWidth="1"/>
    <col min="8458" max="8458" width="13.42578125" style="1" bestFit="1" customWidth="1"/>
    <col min="8459" max="8459" width="9.28515625" style="1" bestFit="1" customWidth="1"/>
    <col min="8460" max="8460" width="17.42578125" style="1" customWidth="1"/>
    <col min="8461" max="8703" width="11.42578125" style="1"/>
    <col min="8704" max="8705" width="9.28515625" style="1" bestFit="1" customWidth="1"/>
    <col min="8706" max="8706" width="7.7109375" style="1" bestFit="1" customWidth="1"/>
    <col min="8707" max="8707" width="14.28515625" style="1" bestFit="1" customWidth="1"/>
    <col min="8708" max="8708" width="9.28515625" style="1" bestFit="1" customWidth="1"/>
    <col min="8709" max="8709" width="9.28515625" style="1" customWidth="1"/>
    <col min="8710" max="8710" width="17.42578125" style="1" customWidth="1"/>
    <col min="8711" max="8713" width="9.140625" style="1" customWidth="1"/>
    <col min="8714" max="8714" width="13.42578125" style="1" bestFit="1" customWidth="1"/>
    <col min="8715" max="8715" width="9.28515625" style="1" bestFit="1" customWidth="1"/>
    <col min="8716" max="8716" width="17.42578125" style="1" customWidth="1"/>
    <col min="8717" max="8959" width="11.42578125" style="1"/>
    <col min="8960" max="8961" width="9.28515625" style="1" bestFit="1" customWidth="1"/>
    <col min="8962" max="8962" width="7.7109375" style="1" bestFit="1" customWidth="1"/>
    <col min="8963" max="8963" width="14.28515625" style="1" bestFit="1" customWidth="1"/>
    <col min="8964" max="8964" width="9.28515625" style="1" bestFit="1" customWidth="1"/>
    <col min="8965" max="8965" width="9.28515625" style="1" customWidth="1"/>
    <col min="8966" max="8966" width="17.42578125" style="1" customWidth="1"/>
    <col min="8967" max="8969" width="9.140625" style="1" customWidth="1"/>
    <col min="8970" max="8970" width="13.42578125" style="1" bestFit="1" customWidth="1"/>
    <col min="8971" max="8971" width="9.28515625" style="1" bestFit="1" customWidth="1"/>
    <col min="8972" max="8972" width="17.42578125" style="1" customWidth="1"/>
    <col min="8973" max="9215" width="11.42578125" style="1"/>
    <col min="9216" max="9217" width="9.28515625" style="1" bestFit="1" customWidth="1"/>
    <col min="9218" max="9218" width="7.7109375" style="1" bestFit="1" customWidth="1"/>
    <col min="9219" max="9219" width="14.28515625" style="1" bestFit="1" customWidth="1"/>
    <col min="9220" max="9220" width="9.28515625" style="1" bestFit="1" customWidth="1"/>
    <col min="9221" max="9221" width="9.28515625" style="1" customWidth="1"/>
    <col min="9222" max="9222" width="17.42578125" style="1" customWidth="1"/>
    <col min="9223" max="9225" width="9.140625" style="1" customWidth="1"/>
    <col min="9226" max="9226" width="13.42578125" style="1" bestFit="1" customWidth="1"/>
    <col min="9227" max="9227" width="9.28515625" style="1" bestFit="1" customWidth="1"/>
    <col min="9228" max="9228" width="17.42578125" style="1" customWidth="1"/>
    <col min="9229" max="9471" width="11.42578125" style="1"/>
    <col min="9472" max="9473" width="9.28515625" style="1" bestFit="1" customWidth="1"/>
    <col min="9474" max="9474" width="7.7109375" style="1" bestFit="1" customWidth="1"/>
    <col min="9475" max="9475" width="14.28515625" style="1" bestFit="1" customWidth="1"/>
    <col min="9476" max="9476" width="9.28515625" style="1" bestFit="1" customWidth="1"/>
    <col min="9477" max="9477" width="9.28515625" style="1" customWidth="1"/>
    <col min="9478" max="9478" width="17.42578125" style="1" customWidth="1"/>
    <col min="9479" max="9481" width="9.140625" style="1" customWidth="1"/>
    <col min="9482" max="9482" width="13.42578125" style="1" bestFit="1" customWidth="1"/>
    <col min="9483" max="9483" width="9.28515625" style="1" bestFit="1" customWidth="1"/>
    <col min="9484" max="9484" width="17.42578125" style="1" customWidth="1"/>
    <col min="9485" max="9727" width="11.42578125" style="1"/>
    <col min="9728" max="9729" width="9.28515625" style="1" bestFit="1" customWidth="1"/>
    <col min="9730" max="9730" width="7.7109375" style="1" bestFit="1" customWidth="1"/>
    <col min="9731" max="9731" width="14.28515625" style="1" bestFit="1" customWidth="1"/>
    <col min="9732" max="9732" width="9.28515625" style="1" bestFit="1" customWidth="1"/>
    <col min="9733" max="9733" width="9.28515625" style="1" customWidth="1"/>
    <col min="9734" max="9734" width="17.42578125" style="1" customWidth="1"/>
    <col min="9735" max="9737" width="9.140625" style="1" customWidth="1"/>
    <col min="9738" max="9738" width="13.42578125" style="1" bestFit="1" customWidth="1"/>
    <col min="9739" max="9739" width="9.28515625" style="1" bestFit="1" customWidth="1"/>
    <col min="9740" max="9740" width="17.42578125" style="1" customWidth="1"/>
    <col min="9741" max="9983" width="11.42578125" style="1"/>
    <col min="9984" max="9985" width="9.28515625" style="1" bestFit="1" customWidth="1"/>
    <col min="9986" max="9986" width="7.7109375" style="1" bestFit="1" customWidth="1"/>
    <col min="9987" max="9987" width="14.28515625" style="1" bestFit="1" customWidth="1"/>
    <col min="9988" max="9988" width="9.28515625" style="1" bestFit="1" customWidth="1"/>
    <col min="9989" max="9989" width="9.28515625" style="1" customWidth="1"/>
    <col min="9990" max="9990" width="17.42578125" style="1" customWidth="1"/>
    <col min="9991" max="9993" width="9.140625" style="1" customWidth="1"/>
    <col min="9994" max="9994" width="13.42578125" style="1" bestFit="1" customWidth="1"/>
    <col min="9995" max="9995" width="9.28515625" style="1" bestFit="1" customWidth="1"/>
    <col min="9996" max="9996" width="17.42578125" style="1" customWidth="1"/>
    <col min="9997" max="10239" width="11.42578125" style="1"/>
    <col min="10240" max="10241" width="9.28515625" style="1" bestFit="1" customWidth="1"/>
    <col min="10242" max="10242" width="7.7109375" style="1" bestFit="1" customWidth="1"/>
    <col min="10243" max="10243" width="14.28515625" style="1" bestFit="1" customWidth="1"/>
    <col min="10244" max="10244" width="9.28515625" style="1" bestFit="1" customWidth="1"/>
    <col min="10245" max="10245" width="9.28515625" style="1" customWidth="1"/>
    <col min="10246" max="10246" width="17.42578125" style="1" customWidth="1"/>
    <col min="10247" max="10249" width="9.140625" style="1" customWidth="1"/>
    <col min="10250" max="10250" width="13.42578125" style="1" bestFit="1" customWidth="1"/>
    <col min="10251" max="10251" width="9.28515625" style="1" bestFit="1" customWidth="1"/>
    <col min="10252" max="10252" width="17.42578125" style="1" customWidth="1"/>
    <col min="10253" max="10495" width="11.42578125" style="1"/>
    <col min="10496" max="10497" width="9.28515625" style="1" bestFit="1" customWidth="1"/>
    <col min="10498" max="10498" width="7.7109375" style="1" bestFit="1" customWidth="1"/>
    <col min="10499" max="10499" width="14.28515625" style="1" bestFit="1" customWidth="1"/>
    <col min="10500" max="10500" width="9.28515625" style="1" bestFit="1" customWidth="1"/>
    <col min="10501" max="10501" width="9.28515625" style="1" customWidth="1"/>
    <col min="10502" max="10502" width="17.42578125" style="1" customWidth="1"/>
    <col min="10503" max="10505" width="9.140625" style="1" customWidth="1"/>
    <col min="10506" max="10506" width="13.42578125" style="1" bestFit="1" customWidth="1"/>
    <col min="10507" max="10507" width="9.28515625" style="1" bestFit="1" customWidth="1"/>
    <col min="10508" max="10508" width="17.42578125" style="1" customWidth="1"/>
    <col min="10509" max="10751" width="11.42578125" style="1"/>
    <col min="10752" max="10753" width="9.28515625" style="1" bestFit="1" customWidth="1"/>
    <col min="10754" max="10754" width="7.7109375" style="1" bestFit="1" customWidth="1"/>
    <col min="10755" max="10755" width="14.28515625" style="1" bestFit="1" customWidth="1"/>
    <col min="10756" max="10756" width="9.28515625" style="1" bestFit="1" customWidth="1"/>
    <col min="10757" max="10757" width="9.28515625" style="1" customWidth="1"/>
    <col min="10758" max="10758" width="17.42578125" style="1" customWidth="1"/>
    <col min="10759" max="10761" width="9.140625" style="1" customWidth="1"/>
    <col min="10762" max="10762" width="13.42578125" style="1" bestFit="1" customWidth="1"/>
    <col min="10763" max="10763" width="9.28515625" style="1" bestFit="1" customWidth="1"/>
    <col min="10764" max="10764" width="17.42578125" style="1" customWidth="1"/>
    <col min="10765" max="11007" width="11.42578125" style="1"/>
    <col min="11008" max="11009" width="9.28515625" style="1" bestFit="1" customWidth="1"/>
    <col min="11010" max="11010" width="7.7109375" style="1" bestFit="1" customWidth="1"/>
    <col min="11011" max="11011" width="14.28515625" style="1" bestFit="1" customWidth="1"/>
    <col min="11012" max="11012" width="9.28515625" style="1" bestFit="1" customWidth="1"/>
    <col min="11013" max="11013" width="9.28515625" style="1" customWidth="1"/>
    <col min="11014" max="11014" width="17.42578125" style="1" customWidth="1"/>
    <col min="11015" max="11017" width="9.140625" style="1" customWidth="1"/>
    <col min="11018" max="11018" width="13.42578125" style="1" bestFit="1" customWidth="1"/>
    <col min="11019" max="11019" width="9.28515625" style="1" bestFit="1" customWidth="1"/>
    <col min="11020" max="11020" width="17.42578125" style="1" customWidth="1"/>
    <col min="11021" max="11263" width="11.42578125" style="1"/>
    <col min="11264" max="11265" width="9.28515625" style="1" bestFit="1" customWidth="1"/>
    <col min="11266" max="11266" width="7.7109375" style="1" bestFit="1" customWidth="1"/>
    <col min="11267" max="11267" width="14.28515625" style="1" bestFit="1" customWidth="1"/>
    <col min="11268" max="11268" width="9.28515625" style="1" bestFit="1" customWidth="1"/>
    <col min="11269" max="11269" width="9.28515625" style="1" customWidth="1"/>
    <col min="11270" max="11270" width="17.42578125" style="1" customWidth="1"/>
    <col min="11271" max="11273" width="9.140625" style="1" customWidth="1"/>
    <col min="11274" max="11274" width="13.42578125" style="1" bestFit="1" customWidth="1"/>
    <col min="11275" max="11275" width="9.28515625" style="1" bestFit="1" customWidth="1"/>
    <col min="11276" max="11276" width="17.42578125" style="1" customWidth="1"/>
    <col min="11277" max="11519" width="11.42578125" style="1"/>
    <col min="11520" max="11521" width="9.28515625" style="1" bestFit="1" customWidth="1"/>
    <col min="11522" max="11522" width="7.7109375" style="1" bestFit="1" customWidth="1"/>
    <col min="11523" max="11523" width="14.28515625" style="1" bestFit="1" customWidth="1"/>
    <col min="11524" max="11524" width="9.28515625" style="1" bestFit="1" customWidth="1"/>
    <col min="11525" max="11525" width="9.28515625" style="1" customWidth="1"/>
    <col min="11526" max="11526" width="17.42578125" style="1" customWidth="1"/>
    <col min="11527" max="11529" width="9.140625" style="1" customWidth="1"/>
    <col min="11530" max="11530" width="13.42578125" style="1" bestFit="1" customWidth="1"/>
    <col min="11531" max="11531" width="9.28515625" style="1" bestFit="1" customWidth="1"/>
    <col min="11532" max="11532" width="17.42578125" style="1" customWidth="1"/>
    <col min="11533" max="11775" width="11.42578125" style="1"/>
    <col min="11776" max="11777" width="9.28515625" style="1" bestFit="1" customWidth="1"/>
    <col min="11778" max="11778" width="7.7109375" style="1" bestFit="1" customWidth="1"/>
    <col min="11779" max="11779" width="14.28515625" style="1" bestFit="1" customWidth="1"/>
    <col min="11780" max="11780" width="9.28515625" style="1" bestFit="1" customWidth="1"/>
    <col min="11781" max="11781" width="9.28515625" style="1" customWidth="1"/>
    <col min="11782" max="11782" width="17.42578125" style="1" customWidth="1"/>
    <col min="11783" max="11785" width="9.140625" style="1" customWidth="1"/>
    <col min="11786" max="11786" width="13.42578125" style="1" bestFit="1" customWidth="1"/>
    <col min="11787" max="11787" width="9.28515625" style="1" bestFit="1" customWidth="1"/>
    <col min="11788" max="11788" width="17.42578125" style="1" customWidth="1"/>
    <col min="11789" max="12031" width="11.42578125" style="1"/>
    <col min="12032" max="12033" width="9.28515625" style="1" bestFit="1" customWidth="1"/>
    <col min="12034" max="12034" width="7.7109375" style="1" bestFit="1" customWidth="1"/>
    <col min="12035" max="12035" width="14.28515625" style="1" bestFit="1" customWidth="1"/>
    <col min="12036" max="12036" width="9.28515625" style="1" bestFit="1" customWidth="1"/>
    <col min="12037" max="12037" width="9.28515625" style="1" customWidth="1"/>
    <col min="12038" max="12038" width="17.42578125" style="1" customWidth="1"/>
    <col min="12039" max="12041" width="9.140625" style="1" customWidth="1"/>
    <col min="12042" max="12042" width="13.42578125" style="1" bestFit="1" customWidth="1"/>
    <col min="12043" max="12043" width="9.28515625" style="1" bestFit="1" customWidth="1"/>
    <col min="12044" max="12044" width="17.42578125" style="1" customWidth="1"/>
    <col min="12045" max="12287" width="11.42578125" style="1"/>
    <col min="12288" max="12289" width="9.28515625" style="1" bestFit="1" customWidth="1"/>
    <col min="12290" max="12290" width="7.7109375" style="1" bestFit="1" customWidth="1"/>
    <col min="12291" max="12291" width="14.28515625" style="1" bestFit="1" customWidth="1"/>
    <col min="12292" max="12292" width="9.28515625" style="1" bestFit="1" customWidth="1"/>
    <col min="12293" max="12293" width="9.28515625" style="1" customWidth="1"/>
    <col min="12294" max="12294" width="17.42578125" style="1" customWidth="1"/>
    <col min="12295" max="12297" width="9.140625" style="1" customWidth="1"/>
    <col min="12298" max="12298" width="13.42578125" style="1" bestFit="1" customWidth="1"/>
    <col min="12299" max="12299" width="9.28515625" style="1" bestFit="1" customWidth="1"/>
    <col min="12300" max="12300" width="17.42578125" style="1" customWidth="1"/>
    <col min="12301" max="12543" width="11.42578125" style="1"/>
    <col min="12544" max="12545" width="9.28515625" style="1" bestFit="1" customWidth="1"/>
    <col min="12546" max="12546" width="7.7109375" style="1" bestFit="1" customWidth="1"/>
    <col min="12547" max="12547" width="14.28515625" style="1" bestFit="1" customWidth="1"/>
    <col min="12548" max="12548" width="9.28515625" style="1" bestFit="1" customWidth="1"/>
    <col min="12549" max="12549" width="9.28515625" style="1" customWidth="1"/>
    <col min="12550" max="12550" width="17.42578125" style="1" customWidth="1"/>
    <col min="12551" max="12553" width="9.140625" style="1" customWidth="1"/>
    <col min="12554" max="12554" width="13.42578125" style="1" bestFit="1" customWidth="1"/>
    <col min="12555" max="12555" width="9.28515625" style="1" bestFit="1" customWidth="1"/>
    <col min="12556" max="12556" width="17.42578125" style="1" customWidth="1"/>
    <col min="12557" max="12799" width="11.42578125" style="1"/>
    <col min="12800" max="12801" width="9.28515625" style="1" bestFit="1" customWidth="1"/>
    <col min="12802" max="12802" width="7.7109375" style="1" bestFit="1" customWidth="1"/>
    <col min="12803" max="12803" width="14.28515625" style="1" bestFit="1" customWidth="1"/>
    <col min="12804" max="12804" width="9.28515625" style="1" bestFit="1" customWidth="1"/>
    <col min="12805" max="12805" width="9.28515625" style="1" customWidth="1"/>
    <col min="12806" max="12806" width="17.42578125" style="1" customWidth="1"/>
    <col min="12807" max="12809" width="9.140625" style="1" customWidth="1"/>
    <col min="12810" max="12810" width="13.42578125" style="1" bestFit="1" customWidth="1"/>
    <col min="12811" max="12811" width="9.28515625" style="1" bestFit="1" customWidth="1"/>
    <col min="12812" max="12812" width="17.42578125" style="1" customWidth="1"/>
    <col min="12813" max="13055" width="11.42578125" style="1"/>
    <col min="13056" max="13057" width="9.28515625" style="1" bestFit="1" customWidth="1"/>
    <col min="13058" max="13058" width="7.7109375" style="1" bestFit="1" customWidth="1"/>
    <col min="13059" max="13059" width="14.28515625" style="1" bestFit="1" customWidth="1"/>
    <col min="13060" max="13060" width="9.28515625" style="1" bestFit="1" customWidth="1"/>
    <col min="13061" max="13061" width="9.28515625" style="1" customWidth="1"/>
    <col min="13062" max="13062" width="17.42578125" style="1" customWidth="1"/>
    <col min="13063" max="13065" width="9.140625" style="1" customWidth="1"/>
    <col min="13066" max="13066" width="13.42578125" style="1" bestFit="1" customWidth="1"/>
    <col min="13067" max="13067" width="9.28515625" style="1" bestFit="1" customWidth="1"/>
    <col min="13068" max="13068" width="17.42578125" style="1" customWidth="1"/>
    <col min="13069" max="13311" width="11.42578125" style="1"/>
    <col min="13312" max="13313" width="9.28515625" style="1" bestFit="1" customWidth="1"/>
    <col min="13314" max="13314" width="7.7109375" style="1" bestFit="1" customWidth="1"/>
    <col min="13315" max="13315" width="14.28515625" style="1" bestFit="1" customWidth="1"/>
    <col min="13316" max="13316" width="9.28515625" style="1" bestFit="1" customWidth="1"/>
    <col min="13317" max="13317" width="9.28515625" style="1" customWidth="1"/>
    <col min="13318" max="13318" width="17.42578125" style="1" customWidth="1"/>
    <col min="13319" max="13321" width="9.140625" style="1" customWidth="1"/>
    <col min="13322" max="13322" width="13.42578125" style="1" bestFit="1" customWidth="1"/>
    <col min="13323" max="13323" width="9.28515625" style="1" bestFit="1" customWidth="1"/>
    <col min="13324" max="13324" width="17.42578125" style="1" customWidth="1"/>
    <col min="13325" max="13567" width="11.42578125" style="1"/>
    <col min="13568" max="13569" width="9.28515625" style="1" bestFit="1" customWidth="1"/>
    <col min="13570" max="13570" width="7.7109375" style="1" bestFit="1" customWidth="1"/>
    <col min="13571" max="13571" width="14.28515625" style="1" bestFit="1" customWidth="1"/>
    <col min="13572" max="13572" width="9.28515625" style="1" bestFit="1" customWidth="1"/>
    <col min="13573" max="13573" width="9.28515625" style="1" customWidth="1"/>
    <col min="13574" max="13574" width="17.42578125" style="1" customWidth="1"/>
    <col min="13575" max="13577" width="9.140625" style="1" customWidth="1"/>
    <col min="13578" max="13578" width="13.42578125" style="1" bestFit="1" customWidth="1"/>
    <col min="13579" max="13579" width="9.28515625" style="1" bestFit="1" customWidth="1"/>
    <col min="13580" max="13580" width="17.42578125" style="1" customWidth="1"/>
    <col min="13581" max="13823" width="11.42578125" style="1"/>
    <col min="13824" max="13825" width="9.28515625" style="1" bestFit="1" customWidth="1"/>
    <col min="13826" max="13826" width="7.7109375" style="1" bestFit="1" customWidth="1"/>
    <col min="13827" max="13827" width="14.28515625" style="1" bestFit="1" customWidth="1"/>
    <col min="13828" max="13828" width="9.28515625" style="1" bestFit="1" customWidth="1"/>
    <col min="13829" max="13829" width="9.28515625" style="1" customWidth="1"/>
    <col min="13830" max="13830" width="17.42578125" style="1" customWidth="1"/>
    <col min="13831" max="13833" width="9.140625" style="1" customWidth="1"/>
    <col min="13834" max="13834" width="13.42578125" style="1" bestFit="1" customWidth="1"/>
    <col min="13835" max="13835" width="9.28515625" style="1" bestFit="1" customWidth="1"/>
    <col min="13836" max="13836" width="17.42578125" style="1" customWidth="1"/>
    <col min="13837" max="14079" width="11.42578125" style="1"/>
    <col min="14080" max="14081" width="9.28515625" style="1" bestFit="1" customWidth="1"/>
    <col min="14082" max="14082" width="7.7109375" style="1" bestFit="1" customWidth="1"/>
    <col min="14083" max="14083" width="14.28515625" style="1" bestFit="1" customWidth="1"/>
    <col min="14084" max="14084" width="9.28515625" style="1" bestFit="1" customWidth="1"/>
    <col min="14085" max="14085" width="9.28515625" style="1" customWidth="1"/>
    <col min="14086" max="14086" width="17.42578125" style="1" customWidth="1"/>
    <col min="14087" max="14089" width="9.140625" style="1" customWidth="1"/>
    <col min="14090" max="14090" width="13.42578125" style="1" bestFit="1" customWidth="1"/>
    <col min="14091" max="14091" width="9.28515625" style="1" bestFit="1" customWidth="1"/>
    <col min="14092" max="14092" width="17.42578125" style="1" customWidth="1"/>
    <col min="14093" max="14335" width="11.42578125" style="1"/>
    <col min="14336" max="14337" width="9.28515625" style="1" bestFit="1" customWidth="1"/>
    <col min="14338" max="14338" width="7.7109375" style="1" bestFit="1" customWidth="1"/>
    <col min="14339" max="14339" width="14.28515625" style="1" bestFit="1" customWidth="1"/>
    <col min="14340" max="14340" width="9.28515625" style="1" bestFit="1" customWidth="1"/>
    <col min="14341" max="14341" width="9.28515625" style="1" customWidth="1"/>
    <col min="14342" max="14342" width="17.42578125" style="1" customWidth="1"/>
    <col min="14343" max="14345" width="9.140625" style="1" customWidth="1"/>
    <col min="14346" max="14346" width="13.42578125" style="1" bestFit="1" customWidth="1"/>
    <col min="14347" max="14347" width="9.28515625" style="1" bestFit="1" customWidth="1"/>
    <col min="14348" max="14348" width="17.42578125" style="1" customWidth="1"/>
    <col min="14349" max="14591" width="11.42578125" style="1"/>
    <col min="14592" max="14593" width="9.28515625" style="1" bestFit="1" customWidth="1"/>
    <col min="14594" max="14594" width="7.7109375" style="1" bestFit="1" customWidth="1"/>
    <col min="14595" max="14595" width="14.28515625" style="1" bestFit="1" customWidth="1"/>
    <col min="14596" max="14596" width="9.28515625" style="1" bestFit="1" customWidth="1"/>
    <col min="14597" max="14597" width="9.28515625" style="1" customWidth="1"/>
    <col min="14598" max="14598" width="17.42578125" style="1" customWidth="1"/>
    <col min="14599" max="14601" width="9.140625" style="1" customWidth="1"/>
    <col min="14602" max="14602" width="13.42578125" style="1" bestFit="1" customWidth="1"/>
    <col min="14603" max="14603" width="9.28515625" style="1" bestFit="1" customWidth="1"/>
    <col min="14604" max="14604" width="17.42578125" style="1" customWidth="1"/>
    <col min="14605" max="14847" width="11.42578125" style="1"/>
    <col min="14848" max="14849" width="9.28515625" style="1" bestFit="1" customWidth="1"/>
    <col min="14850" max="14850" width="7.7109375" style="1" bestFit="1" customWidth="1"/>
    <col min="14851" max="14851" width="14.28515625" style="1" bestFit="1" customWidth="1"/>
    <col min="14852" max="14852" width="9.28515625" style="1" bestFit="1" customWidth="1"/>
    <col min="14853" max="14853" width="9.28515625" style="1" customWidth="1"/>
    <col min="14854" max="14854" width="17.42578125" style="1" customWidth="1"/>
    <col min="14855" max="14857" width="9.140625" style="1" customWidth="1"/>
    <col min="14858" max="14858" width="13.42578125" style="1" bestFit="1" customWidth="1"/>
    <col min="14859" max="14859" width="9.28515625" style="1" bestFit="1" customWidth="1"/>
    <col min="14860" max="14860" width="17.42578125" style="1" customWidth="1"/>
    <col min="14861" max="15103" width="11.42578125" style="1"/>
    <col min="15104" max="15105" width="9.28515625" style="1" bestFit="1" customWidth="1"/>
    <col min="15106" max="15106" width="7.7109375" style="1" bestFit="1" customWidth="1"/>
    <col min="15107" max="15107" width="14.28515625" style="1" bestFit="1" customWidth="1"/>
    <col min="15108" max="15108" width="9.28515625" style="1" bestFit="1" customWidth="1"/>
    <col min="15109" max="15109" width="9.28515625" style="1" customWidth="1"/>
    <col min="15110" max="15110" width="17.42578125" style="1" customWidth="1"/>
    <col min="15111" max="15113" width="9.140625" style="1" customWidth="1"/>
    <col min="15114" max="15114" width="13.42578125" style="1" bestFit="1" customWidth="1"/>
    <col min="15115" max="15115" width="9.28515625" style="1" bestFit="1" customWidth="1"/>
    <col min="15116" max="15116" width="17.42578125" style="1" customWidth="1"/>
    <col min="15117" max="15359" width="11.42578125" style="1"/>
    <col min="15360" max="15361" width="9.28515625" style="1" bestFit="1" customWidth="1"/>
    <col min="15362" max="15362" width="7.7109375" style="1" bestFit="1" customWidth="1"/>
    <col min="15363" max="15363" width="14.28515625" style="1" bestFit="1" customWidth="1"/>
    <col min="15364" max="15364" width="9.28515625" style="1" bestFit="1" customWidth="1"/>
    <col min="15365" max="15365" width="9.28515625" style="1" customWidth="1"/>
    <col min="15366" max="15366" width="17.42578125" style="1" customWidth="1"/>
    <col min="15367" max="15369" width="9.140625" style="1" customWidth="1"/>
    <col min="15370" max="15370" width="13.42578125" style="1" bestFit="1" customWidth="1"/>
    <col min="15371" max="15371" width="9.28515625" style="1" bestFit="1" customWidth="1"/>
    <col min="15372" max="15372" width="17.42578125" style="1" customWidth="1"/>
    <col min="15373" max="15615" width="11.42578125" style="1"/>
    <col min="15616" max="15617" width="9.28515625" style="1" bestFit="1" customWidth="1"/>
    <col min="15618" max="15618" width="7.7109375" style="1" bestFit="1" customWidth="1"/>
    <col min="15619" max="15619" width="14.28515625" style="1" bestFit="1" customWidth="1"/>
    <col min="15620" max="15620" width="9.28515625" style="1" bestFit="1" customWidth="1"/>
    <col min="15621" max="15621" width="9.28515625" style="1" customWidth="1"/>
    <col min="15622" max="15622" width="17.42578125" style="1" customWidth="1"/>
    <col min="15623" max="15625" width="9.140625" style="1" customWidth="1"/>
    <col min="15626" max="15626" width="13.42578125" style="1" bestFit="1" customWidth="1"/>
    <col min="15627" max="15627" width="9.28515625" style="1" bestFit="1" customWidth="1"/>
    <col min="15628" max="15628" width="17.42578125" style="1" customWidth="1"/>
    <col min="15629" max="15871" width="11.42578125" style="1"/>
    <col min="15872" max="15873" width="9.28515625" style="1" bestFit="1" customWidth="1"/>
    <col min="15874" max="15874" width="7.7109375" style="1" bestFit="1" customWidth="1"/>
    <col min="15875" max="15875" width="14.28515625" style="1" bestFit="1" customWidth="1"/>
    <col min="15876" max="15876" width="9.28515625" style="1" bestFit="1" customWidth="1"/>
    <col min="15877" max="15877" width="9.28515625" style="1" customWidth="1"/>
    <col min="15878" max="15878" width="17.42578125" style="1" customWidth="1"/>
    <col min="15879" max="15881" width="9.140625" style="1" customWidth="1"/>
    <col min="15882" max="15882" width="13.42578125" style="1" bestFit="1" customWidth="1"/>
    <col min="15883" max="15883" width="9.28515625" style="1" bestFit="1" customWidth="1"/>
    <col min="15884" max="15884" width="17.42578125" style="1" customWidth="1"/>
    <col min="15885" max="16127" width="11.42578125" style="1"/>
    <col min="16128" max="16129" width="9.28515625" style="1" bestFit="1" customWidth="1"/>
    <col min="16130" max="16130" width="7.7109375" style="1" bestFit="1" customWidth="1"/>
    <col min="16131" max="16131" width="14.28515625" style="1" bestFit="1" customWidth="1"/>
    <col min="16132" max="16132" width="9.28515625" style="1" bestFit="1" customWidth="1"/>
    <col min="16133" max="16133" width="9.28515625" style="1" customWidth="1"/>
    <col min="16134" max="16134" width="17.42578125" style="1" customWidth="1"/>
    <col min="16135" max="16137" width="9.140625" style="1" customWidth="1"/>
    <col min="16138" max="16138" width="13.42578125" style="1" bestFit="1" customWidth="1"/>
    <col min="16139" max="16139" width="9.28515625" style="1" bestFit="1" customWidth="1"/>
    <col min="16140" max="16140" width="17.42578125" style="1" customWidth="1"/>
    <col min="16141" max="16384" width="11.42578125" style="1"/>
  </cols>
  <sheetData>
    <row r="1" spans="1:20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5"/>
    </row>
    <row r="2" spans="1:20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6"/>
    </row>
    <row r="3" spans="1:20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 t="s">
        <v>7</v>
      </c>
      <c r="K3" s="16"/>
      <c r="L3" s="16"/>
      <c r="M3" s="16"/>
      <c r="N3" s="16"/>
      <c r="O3" s="7"/>
    </row>
    <row r="4" spans="1:20" x14ac:dyDescent="0.25">
      <c r="A4" s="8" t="s">
        <v>1</v>
      </c>
      <c r="B4" s="13" t="s">
        <v>8</v>
      </c>
      <c r="C4" s="13"/>
      <c r="D4" s="13"/>
      <c r="E4" s="8" t="s">
        <v>15</v>
      </c>
      <c r="F4" s="8"/>
      <c r="G4" s="17" t="s">
        <v>18</v>
      </c>
      <c r="H4" s="18" t="s">
        <v>22</v>
      </c>
      <c r="I4" s="8" t="s">
        <v>3</v>
      </c>
      <c r="J4" s="13" t="s">
        <v>8</v>
      </c>
      <c r="K4" s="13"/>
      <c r="L4" s="13"/>
      <c r="M4" s="8" t="s">
        <v>15</v>
      </c>
      <c r="N4" s="8"/>
      <c r="O4" s="8" t="s">
        <v>20</v>
      </c>
    </row>
    <row r="5" spans="1:20" x14ac:dyDescent="0.25">
      <c r="A5" s="8"/>
      <c r="B5" s="8" t="s">
        <v>9</v>
      </c>
      <c r="C5" s="8" t="s">
        <v>10</v>
      </c>
      <c r="D5" s="8" t="s">
        <v>11</v>
      </c>
      <c r="E5" s="8" t="s">
        <v>16</v>
      </c>
      <c r="F5" s="8" t="s">
        <v>24</v>
      </c>
      <c r="G5" s="17"/>
      <c r="H5" s="18"/>
      <c r="I5" s="8" t="s">
        <v>13</v>
      </c>
      <c r="J5" s="8" t="s">
        <v>9</v>
      </c>
      <c r="K5" s="8" t="s">
        <v>10</v>
      </c>
      <c r="L5" s="8" t="s">
        <v>11</v>
      </c>
      <c r="M5" s="8" t="s">
        <v>16</v>
      </c>
      <c r="N5" s="8" t="s">
        <v>24</v>
      </c>
      <c r="O5" s="8" t="s">
        <v>21</v>
      </c>
    </row>
    <row r="6" spans="1:20" x14ac:dyDescent="0.25">
      <c r="A6" s="3">
        <v>38353</v>
      </c>
      <c r="B6" s="12">
        <v>1620220</v>
      </c>
      <c r="C6" s="12">
        <v>1009668</v>
      </c>
      <c r="D6" s="12">
        <v>384389</v>
      </c>
      <c r="E6" s="12">
        <f>D6+C6+B6</f>
        <v>3014277</v>
      </c>
      <c r="F6" s="12">
        <v>1106444</v>
      </c>
      <c r="G6" s="12">
        <f>E6+F6</f>
        <v>4120721</v>
      </c>
      <c r="H6" s="12">
        <v>6172487.1804307904</v>
      </c>
      <c r="I6" s="10">
        <f>G6*100/H6</f>
        <v>66.759490616105367</v>
      </c>
      <c r="J6" s="12">
        <v>36060</v>
      </c>
      <c r="K6" s="12">
        <v>21800</v>
      </c>
      <c r="L6" s="12">
        <v>16467</v>
      </c>
      <c r="M6" s="12">
        <f>SUM(J6:L6)</f>
        <v>74327</v>
      </c>
      <c r="N6" s="12">
        <v>361997</v>
      </c>
      <c r="O6" s="12">
        <f>M6+N6</f>
        <v>436324</v>
      </c>
      <c r="S6" s="1" t="s">
        <v>4</v>
      </c>
      <c r="T6" s="1" t="s">
        <v>4</v>
      </c>
    </row>
    <row r="7" spans="1:20" x14ac:dyDescent="0.25">
      <c r="A7" s="3">
        <v>38384</v>
      </c>
      <c r="B7" s="12">
        <v>1628113</v>
      </c>
      <c r="C7" s="12">
        <v>1006593</v>
      </c>
      <c r="D7" s="12">
        <v>381326</v>
      </c>
      <c r="E7" s="12">
        <f t="shared" ref="E7:E70" si="0">D7+C7+B7</f>
        <v>3016032</v>
      </c>
      <c r="F7" s="12">
        <v>925654</v>
      </c>
      <c r="G7" s="12">
        <f t="shared" ref="G7:G70" si="1">E7+F7</f>
        <v>3941686</v>
      </c>
      <c r="H7" s="12">
        <v>6161496.6941417176</v>
      </c>
      <c r="I7" s="10">
        <f t="shared" ref="I7:I70" si="2">G7*100/H7</f>
        <v>63.97286561474116</v>
      </c>
      <c r="J7" s="12">
        <v>35816</v>
      </c>
      <c r="K7" s="12">
        <v>21740</v>
      </c>
      <c r="L7" s="12">
        <v>16235</v>
      </c>
      <c r="M7" s="12">
        <f t="shared" ref="M7:M70" si="3">SUM(J7:L7)</f>
        <v>73791</v>
      </c>
      <c r="N7" s="12">
        <v>353401</v>
      </c>
      <c r="O7" s="12">
        <f t="shared" ref="O7:O70" si="4">M7+N7</f>
        <v>427192</v>
      </c>
      <c r="P7" s="4"/>
    </row>
    <row r="8" spans="1:20" x14ac:dyDescent="0.25">
      <c r="A8" s="3">
        <v>38412</v>
      </c>
      <c r="B8" s="12">
        <v>1630182</v>
      </c>
      <c r="C8" s="12">
        <v>999358</v>
      </c>
      <c r="D8" s="12">
        <v>383644</v>
      </c>
      <c r="E8" s="12">
        <f t="shared" si="0"/>
        <v>3013184</v>
      </c>
      <c r="F8" s="12">
        <v>949222</v>
      </c>
      <c r="G8" s="12">
        <f t="shared" si="1"/>
        <v>3962406</v>
      </c>
      <c r="H8" s="12">
        <v>6153167.7282816833</v>
      </c>
      <c r="I8" s="10">
        <f t="shared" si="2"/>
        <v>64.396196804252085</v>
      </c>
      <c r="J8" s="12">
        <v>35866</v>
      </c>
      <c r="K8" s="12">
        <v>21839</v>
      </c>
      <c r="L8" s="12">
        <v>16328</v>
      </c>
      <c r="M8" s="12">
        <f t="shared" si="3"/>
        <v>74033</v>
      </c>
      <c r="N8" s="12">
        <v>364472</v>
      </c>
      <c r="O8" s="12">
        <f t="shared" si="4"/>
        <v>438505</v>
      </c>
      <c r="P8" s="4"/>
    </row>
    <row r="9" spans="1:20" x14ac:dyDescent="0.25">
      <c r="A9" s="3">
        <v>38443</v>
      </c>
      <c r="B9" s="12">
        <v>1639659</v>
      </c>
      <c r="C9" s="12">
        <v>1043143</v>
      </c>
      <c r="D9" s="12">
        <v>387654</v>
      </c>
      <c r="E9" s="12">
        <f t="shared" si="0"/>
        <v>3070456</v>
      </c>
      <c r="F9" s="12">
        <v>1115378</v>
      </c>
      <c r="G9" s="12">
        <f t="shared" si="1"/>
        <v>4185834</v>
      </c>
      <c r="H9" s="12">
        <v>6147531.8404147625</v>
      </c>
      <c r="I9" s="10">
        <f t="shared" si="2"/>
        <v>68.089667669254226</v>
      </c>
      <c r="J9" s="12">
        <v>35854</v>
      </c>
      <c r="K9" s="12">
        <v>21997</v>
      </c>
      <c r="L9" s="12">
        <v>16269</v>
      </c>
      <c r="M9" s="12">
        <f t="shared" si="3"/>
        <v>74120</v>
      </c>
      <c r="N9" s="12">
        <v>373826</v>
      </c>
      <c r="O9" s="12">
        <f t="shared" si="4"/>
        <v>447946</v>
      </c>
      <c r="P9" s="4"/>
    </row>
    <row r="10" spans="1:20" x14ac:dyDescent="0.25">
      <c r="A10" s="3">
        <v>38473</v>
      </c>
      <c r="B10" s="12">
        <v>1603349</v>
      </c>
      <c r="C10" s="12">
        <v>1022254</v>
      </c>
      <c r="D10" s="12">
        <v>393936</v>
      </c>
      <c r="E10" s="12">
        <f t="shared" si="0"/>
        <v>3019539</v>
      </c>
      <c r="F10" s="12">
        <v>1025164</v>
      </c>
      <c r="G10" s="12">
        <f t="shared" si="1"/>
        <v>4044703</v>
      </c>
      <c r="H10" s="12">
        <v>6119034.2995626219</v>
      </c>
      <c r="I10" s="10">
        <f t="shared" si="2"/>
        <v>66.100348551553438</v>
      </c>
      <c r="J10" s="12">
        <v>35834</v>
      </c>
      <c r="K10" s="12">
        <v>22143</v>
      </c>
      <c r="L10" s="12">
        <v>16087</v>
      </c>
      <c r="M10" s="12">
        <f t="shared" si="3"/>
        <v>74064</v>
      </c>
      <c r="N10" s="12">
        <v>389142</v>
      </c>
      <c r="O10" s="12">
        <f t="shared" si="4"/>
        <v>463206</v>
      </c>
      <c r="P10" s="4"/>
    </row>
    <row r="11" spans="1:20" x14ac:dyDescent="0.25">
      <c r="A11" s="3">
        <v>38504</v>
      </c>
      <c r="B11" s="12">
        <v>1566561</v>
      </c>
      <c r="C11" s="12">
        <v>1009059</v>
      </c>
      <c r="D11" s="12">
        <v>380716</v>
      </c>
      <c r="E11" s="12">
        <f t="shared" si="0"/>
        <v>2956336</v>
      </c>
      <c r="F11" s="12">
        <v>1083709</v>
      </c>
      <c r="G11" s="12">
        <f t="shared" si="1"/>
        <v>4040045</v>
      </c>
      <c r="H11" s="12">
        <v>6112835.228773104</v>
      </c>
      <c r="I11" s="10">
        <f t="shared" si="2"/>
        <v>66.091181077211374</v>
      </c>
      <c r="J11" s="12">
        <v>35789</v>
      </c>
      <c r="K11" s="12">
        <v>21876</v>
      </c>
      <c r="L11" s="12">
        <v>16040</v>
      </c>
      <c r="M11" s="12">
        <f t="shared" si="3"/>
        <v>73705</v>
      </c>
      <c r="N11" s="12">
        <v>394056</v>
      </c>
      <c r="O11" s="12">
        <f t="shared" si="4"/>
        <v>467761</v>
      </c>
      <c r="P11" s="4"/>
    </row>
    <row r="12" spans="1:20" x14ac:dyDescent="0.25">
      <c r="A12" s="3">
        <v>38534</v>
      </c>
      <c r="B12" s="12">
        <v>1570970</v>
      </c>
      <c r="C12" s="12">
        <v>998869</v>
      </c>
      <c r="D12" s="12">
        <v>396491</v>
      </c>
      <c r="E12" s="12">
        <f t="shared" si="0"/>
        <v>2966330</v>
      </c>
      <c r="F12" s="12">
        <v>1113262</v>
      </c>
      <c r="G12" s="12">
        <f t="shared" si="1"/>
        <v>4079592</v>
      </c>
      <c r="H12" s="12">
        <v>6116332.8609718066</v>
      </c>
      <c r="I12" s="10">
        <f t="shared" si="2"/>
        <v>66.699967001988924</v>
      </c>
      <c r="J12" s="12">
        <v>35912</v>
      </c>
      <c r="K12" s="12">
        <v>21778</v>
      </c>
      <c r="L12" s="12">
        <v>17006</v>
      </c>
      <c r="M12" s="12">
        <f t="shared" si="3"/>
        <v>74696</v>
      </c>
      <c r="N12" s="12">
        <v>379019</v>
      </c>
      <c r="O12" s="12">
        <f t="shared" si="4"/>
        <v>453715</v>
      </c>
      <c r="P12" s="4"/>
    </row>
    <row r="13" spans="1:20" x14ac:dyDescent="0.25">
      <c r="A13" s="3">
        <v>38565</v>
      </c>
      <c r="B13" s="12">
        <v>1581394</v>
      </c>
      <c r="C13" s="12">
        <v>995567</v>
      </c>
      <c r="D13" s="12">
        <v>426122</v>
      </c>
      <c r="E13" s="12">
        <f t="shared" si="0"/>
        <v>3003083</v>
      </c>
      <c r="F13" s="12">
        <v>1158105</v>
      </c>
      <c r="G13" s="12">
        <f t="shared" si="1"/>
        <v>4161188</v>
      </c>
      <c r="H13" s="12">
        <v>6127200.514996781</v>
      </c>
      <c r="I13" s="10">
        <f t="shared" si="2"/>
        <v>67.913364183450199</v>
      </c>
      <c r="J13" s="12">
        <v>35916</v>
      </c>
      <c r="K13" s="12">
        <v>21792</v>
      </c>
      <c r="L13" s="12">
        <v>17443</v>
      </c>
      <c r="M13" s="12">
        <f t="shared" si="3"/>
        <v>75151</v>
      </c>
      <c r="N13" s="12">
        <v>406364</v>
      </c>
      <c r="O13" s="12">
        <f t="shared" si="4"/>
        <v>481515</v>
      </c>
      <c r="P13" s="4"/>
    </row>
    <row r="14" spans="1:20" x14ac:dyDescent="0.25">
      <c r="A14" s="3">
        <v>38596</v>
      </c>
      <c r="B14" s="12">
        <v>1591546</v>
      </c>
      <c r="C14" s="12">
        <v>999747</v>
      </c>
      <c r="D14" s="12">
        <v>422192</v>
      </c>
      <c r="E14" s="12">
        <f t="shared" si="0"/>
        <v>3013485</v>
      </c>
      <c r="F14" s="12">
        <v>1167016</v>
      </c>
      <c r="G14" s="12">
        <f t="shared" si="1"/>
        <v>4180501</v>
      </c>
      <c r="H14" s="12">
        <v>6155946.7844694788</v>
      </c>
      <c r="I14" s="10">
        <f t="shared" si="2"/>
        <v>67.909960016983433</v>
      </c>
      <c r="J14" s="12">
        <v>35764</v>
      </c>
      <c r="K14" s="12">
        <v>21772</v>
      </c>
      <c r="L14" s="12">
        <v>17347</v>
      </c>
      <c r="M14" s="12">
        <f t="shared" si="3"/>
        <v>74883</v>
      </c>
      <c r="N14" s="12">
        <v>415859</v>
      </c>
      <c r="O14" s="12">
        <f t="shared" si="4"/>
        <v>490742</v>
      </c>
      <c r="P14" s="4"/>
    </row>
    <row r="15" spans="1:20" x14ac:dyDescent="0.25">
      <c r="A15" s="3">
        <v>38626</v>
      </c>
      <c r="B15" s="12">
        <v>1584358</v>
      </c>
      <c r="C15" s="12">
        <v>1000296</v>
      </c>
      <c r="D15" s="12">
        <v>427915</v>
      </c>
      <c r="E15" s="12">
        <f t="shared" si="0"/>
        <v>3012569</v>
      </c>
      <c r="F15" s="12"/>
      <c r="G15" s="12">
        <f t="shared" si="1"/>
        <v>3012569</v>
      </c>
      <c r="H15" s="12">
        <v>6202460.9014404062</v>
      </c>
      <c r="I15" s="10">
        <f t="shared" si="2"/>
        <v>48.570543980380222</v>
      </c>
      <c r="J15" s="12">
        <v>35695</v>
      </c>
      <c r="K15" s="12">
        <v>21637</v>
      </c>
      <c r="L15" s="12">
        <v>17334</v>
      </c>
      <c r="M15" s="12">
        <f t="shared" si="3"/>
        <v>74666</v>
      </c>
      <c r="N15" s="12"/>
      <c r="O15" s="12">
        <f t="shared" si="4"/>
        <v>74666</v>
      </c>
      <c r="P15" s="4"/>
    </row>
    <row r="16" spans="1:20" x14ac:dyDescent="0.25">
      <c r="A16" s="3">
        <v>38657</v>
      </c>
      <c r="B16" s="12">
        <v>1627861</v>
      </c>
      <c r="C16" s="12">
        <v>1018330</v>
      </c>
      <c r="D16" s="12">
        <v>429645</v>
      </c>
      <c r="E16" s="12">
        <f t="shared" si="0"/>
        <v>3075836</v>
      </c>
      <c r="F16" s="12"/>
      <c r="G16" s="12">
        <f t="shared" si="1"/>
        <v>3075836</v>
      </c>
      <c r="H16" s="12">
        <v>6273618.0864591459</v>
      </c>
      <c r="I16" s="10">
        <f t="shared" si="2"/>
        <v>49.02810400012752</v>
      </c>
      <c r="J16" s="12">
        <v>35781</v>
      </c>
      <c r="K16" s="12">
        <v>21547</v>
      </c>
      <c r="L16" s="12">
        <v>17073</v>
      </c>
      <c r="M16" s="12">
        <f t="shared" si="3"/>
        <v>74401</v>
      </c>
      <c r="N16" s="12"/>
      <c r="O16" s="12">
        <f t="shared" si="4"/>
        <v>74401</v>
      </c>
      <c r="P16" s="4"/>
    </row>
    <row r="17" spans="1:16" x14ac:dyDescent="0.25">
      <c r="A17" s="3">
        <v>38687</v>
      </c>
      <c r="B17" s="12">
        <v>1672058</v>
      </c>
      <c r="C17" s="12">
        <v>1043621</v>
      </c>
      <c r="D17" s="12">
        <v>436803</v>
      </c>
      <c r="E17" s="12">
        <f t="shared" si="0"/>
        <v>3152482</v>
      </c>
      <c r="F17" s="12"/>
      <c r="G17" s="12">
        <f t="shared" si="1"/>
        <v>3152482</v>
      </c>
      <c r="H17" s="12">
        <v>6311348.9955632742</v>
      </c>
      <c r="I17" s="10">
        <f t="shared" si="2"/>
        <v>49.949416554465913</v>
      </c>
      <c r="J17" s="12">
        <v>35644</v>
      </c>
      <c r="K17" s="12">
        <v>21476</v>
      </c>
      <c r="L17" s="12">
        <v>17043</v>
      </c>
      <c r="M17" s="12">
        <f t="shared" si="3"/>
        <v>74163</v>
      </c>
      <c r="N17" s="12"/>
      <c r="O17" s="12">
        <f t="shared" si="4"/>
        <v>74163</v>
      </c>
      <c r="P17" s="4"/>
    </row>
    <row r="18" spans="1:16" x14ac:dyDescent="0.25">
      <c r="A18" s="3">
        <v>38718</v>
      </c>
      <c r="B18" s="12">
        <v>1708117</v>
      </c>
      <c r="C18" s="12">
        <v>1061672</v>
      </c>
      <c r="D18" s="12">
        <v>445287</v>
      </c>
      <c r="E18" s="12">
        <f t="shared" si="0"/>
        <v>3215076</v>
      </c>
      <c r="F18" s="12">
        <v>1344528</v>
      </c>
      <c r="G18" s="12">
        <f t="shared" si="1"/>
        <v>4559604</v>
      </c>
      <c r="H18" s="12">
        <v>6308406.6097360104</v>
      </c>
      <c r="I18" s="10">
        <f t="shared" si="2"/>
        <v>72.278219875094692</v>
      </c>
      <c r="J18" s="12">
        <v>34198</v>
      </c>
      <c r="K18" s="12">
        <v>21428</v>
      </c>
      <c r="L18" s="12">
        <v>16830</v>
      </c>
      <c r="M18" s="12">
        <f t="shared" si="3"/>
        <v>72456</v>
      </c>
      <c r="N18" s="12">
        <v>423814</v>
      </c>
      <c r="O18" s="12">
        <f t="shared" si="4"/>
        <v>496270</v>
      </c>
      <c r="P18" s="4"/>
    </row>
    <row r="19" spans="1:16" x14ac:dyDescent="0.25">
      <c r="A19" s="3">
        <v>38749</v>
      </c>
      <c r="B19" s="12">
        <v>1674086</v>
      </c>
      <c r="C19" s="12">
        <v>1075190</v>
      </c>
      <c r="D19" s="12">
        <v>440126</v>
      </c>
      <c r="E19" s="12">
        <f t="shared" si="0"/>
        <v>3189402</v>
      </c>
      <c r="F19" s="12">
        <v>1241728</v>
      </c>
      <c r="G19" s="12">
        <f t="shared" si="1"/>
        <v>4431130</v>
      </c>
      <c r="H19" s="12">
        <v>6279731.6505182572</v>
      </c>
      <c r="I19" s="10">
        <f t="shared" si="2"/>
        <v>70.562410093340617</v>
      </c>
      <c r="J19" s="12">
        <v>34018</v>
      </c>
      <c r="K19" s="12">
        <v>21224</v>
      </c>
      <c r="L19" s="12">
        <v>16285</v>
      </c>
      <c r="M19" s="12">
        <f t="shared" si="3"/>
        <v>71527</v>
      </c>
      <c r="N19" s="12">
        <v>413689</v>
      </c>
      <c r="O19" s="12">
        <f t="shared" si="4"/>
        <v>485216</v>
      </c>
      <c r="P19" s="4"/>
    </row>
    <row r="20" spans="1:16" x14ac:dyDescent="0.25">
      <c r="A20" s="3">
        <v>38777</v>
      </c>
      <c r="B20" s="12">
        <v>1710234</v>
      </c>
      <c r="C20" s="12">
        <v>1062637</v>
      </c>
      <c r="D20" s="12">
        <v>449752</v>
      </c>
      <c r="E20" s="12">
        <f t="shared" si="0"/>
        <v>3222623</v>
      </c>
      <c r="F20" s="12">
        <v>1238389</v>
      </c>
      <c r="G20" s="12">
        <f t="shared" si="1"/>
        <v>4461012</v>
      </c>
      <c r="H20" s="12">
        <v>6266844.9256100589</v>
      </c>
      <c r="I20" s="10">
        <f t="shared" si="2"/>
        <v>71.184336822659347</v>
      </c>
      <c r="J20" s="12">
        <v>34276</v>
      </c>
      <c r="K20" s="12">
        <v>21401</v>
      </c>
      <c r="L20" s="12">
        <v>16614</v>
      </c>
      <c r="M20" s="12">
        <f t="shared" si="3"/>
        <v>72291</v>
      </c>
      <c r="N20" s="12">
        <v>421353</v>
      </c>
      <c r="O20" s="12">
        <f t="shared" si="4"/>
        <v>493644</v>
      </c>
      <c r="P20" s="4"/>
    </row>
    <row r="21" spans="1:16" x14ac:dyDescent="0.25">
      <c r="A21" s="3">
        <v>38808</v>
      </c>
      <c r="B21" s="12">
        <v>1715371</v>
      </c>
      <c r="C21" s="12">
        <v>1077422</v>
      </c>
      <c r="D21" s="12">
        <v>452666</v>
      </c>
      <c r="E21" s="12">
        <f t="shared" si="0"/>
        <v>3245459</v>
      </c>
      <c r="F21" s="12">
        <v>1311443</v>
      </c>
      <c r="G21" s="12">
        <f t="shared" si="1"/>
        <v>4556902</v>
      </c>
      <c r="H21" s="12">
        <v>6238342.147026848</v>
      </c>
      <c r="I21" s="10">
        <f t="shared" si="2"/>
        <v>73.046682798117914</v>
      </c>
      <c r="J21" s="12">
        <v>34115</v>
      </c>
      <c r="K21" s="12">
        <v>21423</v>
      </c>
      <c r="L21" s="12">
        <v>16585</v>
      </c>
      <c r="M21" s="12">
        <f t="shared" si="3"/>
        <v>72123</v>
      </c>
      <c r="N21" s="12">
        <v>414807</v>
      </c>
      <c r="O21" s="12">
        <f t="shared" si="4"/>
        <v>486930</v>
      </c>
      <c r="P21" s="4"/>
    </row>
    <row r="22" spans="1:16" x14ac:dyDescent="0.25">
      <c r="A22" s="3">
        <v>38838</v>
      </c>
      <c r="B22" s="12">
        <v>1680845</v>
      </c>
      <c r="C22" s="12">
        <v>1062048</v>
      </c>
      <c r="D22" s="12">
        <v>466748</v>
      </c>
      <c r="E22" s="12">
        <f t="shared" si="0"/>
        <v>3209641</v>
      </c>
      <c r="F22" s="12">
        <v>1231632</v>
      </c>
      <c r="G22" s="12">
        <f t="shared" si="1"/>
        <v>4441273</v>
      </c>
      <c r="H22" s="12">
        <v>6184894.4985638252</v>
      </c>
      <c r="I22" s="10">
        <f t="shared" si="2"/>
        <v>71.808387370735161</v>
      </c>
      <c r="J22" s="12">
        <v>34196</v>
      </c>
      <c r="K22" s="12">
        <v>21586</v>
      </c>
      <c r="L22" s="12">
        <v>16883</v>
      </c>
      <c r="M22" s="12">
        <f t="shared" si="3"/>
        <v>72665</v>
      </c>
      <c r="N22" s="12">
        <v>427519</v>
      </c>
      <c r="O22" s="12">
        <f t="shared" si="4"/>
        <v>500184</v>
      </c>
      <c r="P22" s="4"/>
    </row>
    <row r="23" spans="1:16" x14ac:dyDescent="0.25">
      <c r="A23" s="3">
        <v>38869</v>
      </c>
      <c r="B23" s="12">
        <v>1625768</v>
      </c>
      <c r="C23" s="12">
        <v>1058705</v>
      </c>
      <c r="D23" s="12">
        <v>450029</v>
      </c>
      <c r="E23" s="12">
        <f t="shared" si="0"/>
        <v>3134502</v>
      </c>
      <c r="F23" s="12">
        <v>1186554</v>
      </c>
      <c r="G23" s="12">
        <f t="shared" si="1"/>
        <v>4321056</v>
      </c>
      <c r="H23" s="12">
        <v>6170858</v>
      </c>
      <c r="I23" s="10">
        <f t="shared" si="2"/>
        <v>70.023585050895676</v>
      </c>
      <c r="J23" s="12">
        <v>34202</v>
      </c>
      <c r="K23" s="12">
        <v>21641</v>
      </c>
      <c r="L23" s="12">
        <v>16701</v>
      </c>
      <c r="M23" s="12">
        <f t="shared" si="3"/>
        <v>72544</v>
      </c>
      <c r="N23" s="12">
        <v>423366</v>
      </c>
      <c r="O23" s="12">
        <f t="shared" si="4"/>
        <v>495910</v>
      </c>
      <c r="P23" s="4"/>
    </row>
    <row r="24" spans="1:16" x14ac:dyDescent="0.25">
      <c r="A24" s="3">
        <v>38899</v>
      </c>
      <c r="B24" s="12">
        <v>1606084</v>
      </c>
      <c r="C24" s="12">
        <v>1047156</v>
      </c>
      <c r="D24" s="12">
        <v>459778</v>
      </c>
      <c r="E24" s="12">
        <f t="shared" si="0"/>
        <v>3113018</v>
      </c>
      <c r="F24" s="12">
        <v>1255062</v>
      </c>
      <c r="G24" s="12">
        <f t="shared" si="1"/>
        <v>4368080</v>
      </c>
      <c r="H24" s="12">
        <v>6179260</v>
      </c>
      <c r="I24" s="10">
        <f t="shared" si="2"/>
        <v>70.689370571880772</v>
      </c>
      <c r="J24" s="12">
        <v>34171</v>
      </c>
      <c r="K24" s="12">
        <v>21260</v>
      </c>
      <c r="L24" s="12">
        <v>16750</v>
      </c>
      <c r="M24" s="12">
        <f t="shared" si="3"/>
        <v>72181</v>
      </c>
      <c r="N24" s="12">
        <v>411163</v>
      </c>
      <c r="O24" s="12">
        <f t="shared" si="4"/>
        <v>483344</v>
      </c>
      <c r="P24" s="4"/>
    </row>
    <row r="25" spans="1:16" x14ac:dyDescent="0.25">
      <c r="A25" s="3">
        <v>38930</v>
      </c>
      <c r="B25" s="12">
        <v>1618856</v>
      </c>
      <c r="C25" s="12">
        <v>1050405</v>
      </c>
      <c r="D25" s="12">
        <v>450048</v>
      </c>
      <c r="E25" s="12">
        <f t="shared" si="0"/>
        <v>3119309</v>
      </c>
      <c r="F25" s="12">
        <v>1127415</v>
      </c>
      <c r="G25" s="12">
        <f t="shared" si="1"/>
        <v>4246724</v>
      </c>
      <c r="H25" s="12">
        <v>6211815.0000000009</v>
      </c>
      <c r="I25" s="10">
        <f t="shared" si="2"/>
        <v>68.365268444085984</v>
      </c>
      <c r="J25" s="12">
        <v>34346</v>
      </c>
      <c r="K25" s="12">
        <v>21404</v>
      </c>
      <c r="L25" s="12">
        <v>16627</v>
      </c>
      <c r="M25" s="12">
        <f t="shared" si="3"/>
        <v>72377</v>
      </c>
      <c r="N25" s="12">
        <v>380760</v>
      </c>
      <c r="O25" s="12">
        <f t="shared" si="4"/>
        <v>453137</v>
      </c>
      <c r="P25" s="4"/>
    </row>
    <row r="26" spans="1:16" x14ac:dyDescent="0.25">
      <c r="A26" s="3">
        <v>38961</v>
      </c>
      <c r="B26" s="12">
        <v>1631640</v>
      </c>
      <c r="C26" s="12">
        <v>1052937</v>
      </c>
      <c r="D26" s="12">
        <v>453801</v>
      </c>
      <c r="E26" s="12">
        <f t="shared" si="0"/>
        <v>3138378</v>
      </c>
      <c r="F26" s="12">
        <v>1149957</v>
      </c>
      <c r="G26" s="12">
        <f t="shared" si="1"/>
        <v>4288335</v>
      </c>
      <c r="H26" s="12">
        <v>6274556.0000000009</v>
      </c>
      <c r="I26" s="10">
        <f t="shared" si="2"/>
        <v>68.344835873645877</v>
      </c>
      <c r="J26" s="12">
        <v>34240</v>
      </c>
      <c r="K26" s="12">
        <v>21307</v>
      </c>
      <c r="L26" s="12">
        <v>16381</v>
      </c>
      <c r="M26" s="12">
        <f t="shared" si="3"/>
        <v>71928</v>
      </c>
      <c r="N26" s="12">
        <v>417839</v>
      </c>
      <c r="O26" s="12">
        <f t="shared" si="4"/>
        <v>489767</v>
      </c>
      <c r="P26" s="4"/>
    </row>
    <row r="27" spans="1:16" x14ac:dyDescent="0.25">
      <c r="A27" s="3">
        <v>38991</v>
      </c>
      <c r="B27" s="12">
        <v>1643844</v>
      </c>
      <c r="C27" s="12">
        <v>1036269</v>
      </c>
      <c r="D27" s="12">
        <v>460460</v>
      </c>
      <c r="E27" s="12">
        <f t="shared" si="0"/>
        <v>3140573</v>
      </c>
      <c r="F27" s="12">
        <v>1144837</v>
      </c>
      <c r="G27" s="12">
        <f t="shared" si="1"/>
        <v>4285410</v>
      </c>
      <c r="H27" s="12">
        <v>6347696</v>
      </c>
      <c r="I27" s="10">
        <f t="shared" si="2"/>
        <v>67.511267080213045</v>
      </c>
      <c r="J27" s="12">
        <v>34493</v>
      </c>
      <c r="K27" s="12">
        <v>21279</v>
      </c>
      <c r="L27" s="12">
        <v>16867</v>
      </c>
      <c r="M27" s="12">
        <f t="shared" si="3"/>
        <v>72639</v>
      </c>
      <c r="N27" s="12">
        <v>421461</v>
      </c>
      <c r="O27" s="12">
        <f t="shared" si="4"/>
        <v>494100</v>
      </c>
      <c r="P27" s="4"/>
    </row>
    <row r="28" spans="1:16" x14ac:dyDescent="0.25">
      <c r="A28" s="3">
        <v>39022</v>
      </c>
      <c r="B28" s="12">
        <v>1668064</v>
      </c>
      <c r="C28" s="12">
        <v>1062207</v>
      </c>
      <c r="D28" s="12">
        <v>465695</v>
      </c>
      <c r="E28" s="12">
        <f t="shared" si="0"/>
        <v>3195966</v>
      </c>
      <c r="F28" s="12">
        <v>1088346</v>
      </c>
      <c r="G28" s="12">
        <f t="shared" si="1"/>
        <v>4284312</v>
      </c>
      <c r="H28" s="12">
        <v>6410982</v>
      </c>
      <c r="I28" s="10">
        <f t="shared" si="2"/>
        <v>66.827702838660286</v>
      </c>
      <c r="J28" s="12">
        <v>34311</v>
      </c>
      <c r="K28" s="12">
        <v>21464</v>
      </c>
      <c r="L28" s="12">
        <v>16514</v>
      </c>
      <c r="M28" s="12">
        <f t="shared" si="3"/>
        <v>72289</v>
      </c>
      <c r="N28" s="12">
        <v>420714</v>
      </c>
      <c r="O28" s="12">
        <f t="shared" si="4"/>
        <v>493003</v>
      </c>
      <c r="P28" s="4"/>
    </row>
    <row r="29" spans="1:16" x14ac:dyDescent="0.25">
      <c r="A29" s="3">
        <v>39052</v>
      </c>
      <c r="B29" s="12">
        <v>1714561</v>
      </c>
      <c r="C29" s="12">
        <v>1079432</v>
      </c>
      <c r="D29" s="12">
        <v>476287</v>
      </c>
      <c r="E29" s="12">
        <f t="shared" si="0"/>
        <v>3270280</v>
      </c>
      <c r="F29" s="12">
        <v>1188131</v>
      </c>
      <c r="G29" s="12">
        <f t="shared" si="1"/>
        <v>4458411</v>
      </c>
      <c r="H29" s="12">
        <v>6419961</v>
      </c>
      <c r="I29" s="10">
        <f t="shared" si="2"/>
        <v>69.446076074293913</v>
      </c>
      <c r="J29" s="12">
        <v>34470</v>
      </c>
      <c r="K29" s="12">
        <v>21284</v>
      </c>
      <c r="L29" s="12">
        <v>16281</v>
      </c>
      <c r="M29" s="12">
        <f t="shared" si="3"/>
        <v>72035</v>
      </c>
      <c r="N29" s="12">
        <v>406877</v>
      </c>
      <c r="O29" s="12">
        <f t="shared" si="4"/>
        <v>478912</v>
      </c>
      <c r="P29" s="4"/>
    </row>
    <row r="30" spans="1:16" x14ac:dyDescent="0.25">
      <c r="A30" s="3">
        <v>39083</v>
      </c>
      <c r="B30" s="12">
        <v>1777848</v>
      </c>
      <c r="C30" s="12">
        <v>1129315</v>
      </c>
      <c r="D30" s="12">
        <v>482587</v>
      </c>
      <c r="E30" s="12">
        <f t="shared" si="0"/>
        <v>3389750</v>
      </c>
      <c r="F30" s="12">
        <v>1193658</v>
      </c>
      <c r="G30" s="12">
        <f t="shared" si="1"/>
        <v>4583408</v>
      </c>
      <c r="H30" s="12">
        <v>6442371</v>
      </c>
      <c r="I30" s="10">
        <f t="shared" si="2"/>
        <v>71.144738482151993</v>
      </c>
      <c r="J30" s="12">
        <v>34586</v>
      </c>
      <c r="K30" s="12">
        <v>22200</v>
      </c>
      <c r="L30" s="12">
        <v>16630</v>
      </c>
      <c r="M30" s="12">
        <f t="shared" si="3"/>
        <v>73416</v>
      </c>
      <c r="N30" s="12">
        <v>396013</v>
      </c>
      <c r="O30" s="12">
        <f t="shared" si="4"/>
        <v>469429</v>
      </c>
      <c r="P30" s="4"/>
    </row>
    <row r="31" spans="1:16" x14ac:dyDescent="0.25">
      <c r="A31" s="3">
        <v>39114</v>
      </c>
      <c r="B31" s="12">
        <v>1718220</v>
      </c>
      <c r="C31" s="12">
        <v>1102221</v>
      </c>
      <c r="D31" s="12">
        <v>493899</v>
      </c>
      <c r="E31" s="12">
        <f t="shared" si="0"/>
        <v>3314340</v>
      </c>
      <c r="F31" s="12">
        <v>984733</v>
      </c>
      <c r="G31" s="12">
        <f t="shared" si="1"/>
        <v>4299073</v>
      </c>
      <c r="H31" s="12">
        <v>6458874</v>
      </c>
      <c r="I31" s="10">
        <f t="shared" si="2"/>
        <v>66.560719407128857</v>
      </c>
      <c r="J31" s="12">
        <v>34666</v>
      </c>
      <c r="K31" s="12">
        <v>22116</v>
      </c>
      <c r="L31" s="12">
        <v>15749</v>
      </c>
      <c r="M31" s="12">
        <f t="shared" si="3"/>
        <v>72531</v>
      </c>
      <c r="N31" s="12">
        <v>345249</v>
      </c>
      <c r="O31" s="12">
        <f t="shared" si="4"/>
        <v>417780</v>
      </c>
      <c r="P31" s="4"/>
    </row>
    <row r="32" spans="1:16" x14ac:dyDescent="0.25">
      <c r="A32" s="3">
        <v>39142</v>
      </c>
      <c r="B32" s="12">
        <v>1781512</v>
      </c>
      <c r="C32" s="12">
        <v>1151668</v>
      </c>
      <c r="D32" s="12">
        <v>491975</v>
      </c>
      <c r="E32" s="12">
        <f t="shared" si="0"/>
        <v>3425155</v>
      </c>
      <c r="F32" s="12">
        <v>1008827</v>
      </c>
      <c r="G32" s="12">
        <f t="shared" si="1"/>
        <v>4433982</v>
      </c>
      <c r="H32" s="12">
        <v>6471281</v>
      </c>
      <c r="I32" s="10">
        <f t="shared" si="2"/>
        <v>68.517840594466534</v>
      </c>
      <c r="J32" s="12">
        <v>34847</v>
      </c>
      <c r="K32" s="12">
        <v>22219</v>
      </c>
      <c r="L32" s="12">
        <v>15592</v>
      </c>
      <c r="M32" s="12">
        <f t="shared" si="3"/>
        <v>72658</v>
      </c>
      <c r="N32" s="12">
        <v>358527</v>
      </c>
      <c r="O32" s="12">
        <f t="shared" si="4"/>
        <v>431185</v>
      </c>
      <c r="P32" s="4"/>
    </row>
    <row r="33" spans="1:16" x14ac:dyDescent="0.25">
      <c r="A33" s="3">
        <v>39173</v>
      </c>
      <c r="B33" s="12">
        <v>1719391</v>
      </c>
      <c r="C33" s="12">
        <v>1169491</v>
      </c>
      <c r="D33" s="12">
        <v>510006</v>
      </c>
      <c r="E33" s="12">
        <f t="shared" si="0"/>
        <v>3398888</v>
      </c>
      <c r="F33" s="12">
        <v>1142597</v>
      </c>
      <c r="G33" s="12">
        <f t="shared" si="1"/>
        <v>4541485</v>
      </c>
      <c r="H33" s="12">
        <v>6448422</v>
      </c>
      <c r="I33" s="10">
        <f t="shared" si="2"/>
        <v>70.427850410534546</v>
      </c>
      <c r="J33" s="12">
        <v>34801</v>
      </c>
      <c r="K33" s="12">
        <v>22338</v>
      </c>
      <c r="L33" s="12">
        <v>15335</v>
      </c>
      <c r="M33" s="12">
        <f t="shared" si="3"/>
        <v>72474</v>
      </c>
      <c r="N33" s="12">
        <v>357254</v>
      </c>
      <c r="O33" s="12">
        <f t="shared" si="4"/>
        <v>429728</v>
      </c>
      <c r="P33" s="4"/>
    </row>
    <row r="34" spans="1:16" x14ac:dyDescent="0.25">
      <c r="A34" s="3">
        <v>39203</v>
      </c>
      <c r="B34" s="12">
        <v>1692320</v>
      </c>
      <c r="C34" s="12">
        <v>1144295</v>
      </c>
      <c r="D34" s="12">
        <v>494160</v>
      </c>
      <c r="E34" s="12">
        <f t="shared" si="0"/>
        <v>3330775</v>
      </c>
      <c r="F34" s="12">
        <v>867316</v>
      </c>
      <c r="G34" s="12">
        <f t="shared" si="1"/>
        <v>4198091</v>
      </c>
      <c r="H34" s="12">
        <v>6397694</v>
      </c>
      <c r="I34" s="10">
        <f t="shared" si="2"/>
        <v>65.618815154335294</v>
      </c>
      <c r="J34" s="12">
        <v>34532</v>
      </c>
      <c r="K34" s="12">
        <v>22208</v>
      </c>
      <c r="L34" s="12">
        <v>15206</v>
      </c>
      <c r="M34" s="12">
        <f t="shared" si="3"/>
        <v>71946</v>
      </c>
      <c r="N34" s="12">
        <v>335756</v>
      </c>
      <c r="O34" s="12">
        <f t="shared" si="4"/>
        <v>407702</v>
      </c>
      <c r="P34" s="4"/>
    </row>
    <row r="35" spans="1:16" x14ac:dyDescent="0.25">
      <c r="A35" s="3">
        <v>39234</v>
      </c>
      <c r="B35" s="12">
        <v>1671242</v>
      </c>
      <c r="C35" s="12">
        <v>1151120</v>
      </c>
      <c r="D35" s="12">
        <v>496924</v>
      </c>
      <c r="E35" s="12">
        <f t="shared" si="0"/>
        <v>3319286</v>
      </c>
      <c r="F35" s="12">
        <v>830495</v>
      </c>
      <c r="G35" s="12">
        <f t="shared" si="1"/>
        <v>4149781</v>
      </c>
      <c r="H35" s="12">
        <v>6370250</v>
      </c>
      <c r="I35" s="10">
        <f t="shared" si="2"/>
        <v>65.143141948903107</v>
      </c>
      <c r="J35" s="12">
        <v>34960</v>
      </c>
      <c r="K35" s="12">
        <v>22201</v>
      </c>
      <c r="L35" s="12">
        <v>14922</v>
      </c>
      <c r="M35" s="12">
        <f t="shared" si="3"/>
        <v>72083</v>
      </c>
      <c r="N35" s="12">
        <v>330816</v>
      </c>
      <c r="O35" s="12">
        <f t="shared" si="4"/>
        <v>402899</v>
      </c>
      <c r="P35" s="4"/>
    </row>
    <row r="36" spans="1:16" x14ac:dyDescent="0.25">
      <c r="A36" s="3">
        <v>39264</v>
      </c>
      <c r="B36" s="12">
        <v>1673278</v>
      </c>
      <c r="C36" s="12">
        <v>1177040</v>
      </c>
      <c r="D36" s="12">
        <v>490361</v>
      </c>
      <c r="E36" s="12">
        <f t="shared" si="0"/>
        <v>3340679</v>
      </c>
      <c r="F36" s="12">
        <v>832096</v>
      </c>
      <c r="G36" s="12">
        <f t="shared" si="1"/>
        <v>4172775</v>
      </c>
      <c r="H36" s="12">
        <v>6352727</v>
      </c>
      <c r="I36" s="10">
        <f t="shared" si="2"/>
        <v>65.684783873130385</v>
      </c>
      <c r="J36" s="12">
        <v>35274</v>
      </c>
      <c r="K36" s="12">
        <v>22250</v>
      </c>
      <c r="L36" s="12">
        <v>15381</v>
      </c>
      <c r="M36" s="12">
        <f t="shared" si="3"/>
        <v>72905</v>
      </c>
      <c r="N36" s="12">
        <v>335337</v>
      </c>
      <c r="O36" s="12">
        <f t="shared" si="4"/>
        <v>408242</v>
      </c>
      <c r="P36" s="4"/>
    </row>
    <row r="37" spans="1:16" x14ac:dyDescent="0.25">
      <c r="A37" s="3">
        <v>39295</v>
      </c>
      <c r="B37" s="12">
        <v>1735061</v>
      </c>
      <c r="C37" s="12">
        <v>1166302</v>
      </c>
      <c r="D37" s="12">
        <v>519968</v>
      </c>
      <c r="E37" s="12">
        <f t="shared" si="0"/>
        <v>3421331</v>
      </c>
      <c r="F37" s="12">
        <v>855092</v>
      </c>
      <c r="G37" s="12">
        <f t="shared" si="1"/>
        <v>4276423</v>
      </c>
      <c r="H37" s="12">
        <v>6371629</v>
      </c>
      <c r="I37" s="10">
        <f t="shared" si="2"/>
        <v>67.116635321987516</v>
      </c>
      <c r="J37" s="12">
        <v>35567</v>
      </c>
      <c r="K37" s="12">
        <v>22641</v>
      </c>
      <c r="L37" s="12">
        <v>15371</v>
      </c>
      <c r="M37" s="12">
        <f t="shared" si="3"/>
        <v>73579</v>
      </c>
      <c r="N37" s="12">
        <v>332927</v>
      </c>
      <c r="O37" s="12">
        <f t="shared" si="4"/>
        <v>406506</v>
      </c>
      <c r="P37" s="4"/>
    </row>
    <row r="38" spans="1:16" x14ac:dyDescent="0.25">
      <c r="A38" s="3">
        <v>39326</v>
      </c>
      <c r="B38" s="12">
        <v>1746628</v>
      </c>
      <c r="C38" s="12">
        <v>1155462</v>
      </c>
      <c r="D38" s="12">
        <v>516502</v>
      </c>
      <c r="E38" s="12">
        <f t="shared" si="0"/>
        <v>3418592</v>
      </c>
      <c r="F38" s="12">
        <v>798629</v>
      </c>
      <c r="G38" s="12">
        <f t="shared" si="1"/>
        <v>4217221</v>
      </c>
      <c r="H38" s="12">
        <v>6392406</v>
      </c>
      <c r="I38" s="10">
        <f t="shared" si="2"/>
        <v>65.972358451575204</v>
      </c>
      <c r="J38" s="12">
        <v>35056</v>
      </c>
      <c r="K38" s="12">
        <v>22473</v>
      </c>
      <c r="L38" s="12">
        <v>15013</v>
      </c>
      <c r="M38" s="12">
        <f t="shared" si="3"/>
        <v>72542</v>
      </c>
      <c r="N38" s="12">
        <v>318225</v>
      </c>
      <c r="O38" s="12">
        <f t="shared" si="4"/>
        <v>390767</v>
      </c>
      <c r="P38" s="4"/>
    </row>
    <row r="39" spans="1:16" x14ac:dyDescent="0.25">
      <c r="A39" s="3">
        <v>39356</v>
      </c>
      <c r="B39" s="12">
        <v>1752271</v>
      </c>
      <c r="C39" s="12">
        <v>1172129</v>
      </c>
      <c r="D39" s="12">
        <v>515249</v>
      </c>
      <c r="E39" s="12">
        <f t="shared" si="0"/>
        <v>3439649</v>
      </c>
      <c r="F39" s="12">
        <v>903133</v>
      </c>
      <c r="G39" s="12">
        <f t="shared" si="1"/>
        <v>4342782</v>
      </c>
      <c r="H39" s="12">
        <v>6468346</v>
      </c>
      <c r="I39" s="10">
        <f t="shared" si="2"/>
        <v>67.138987308347453</v>
      </c>
      <c r="J39" s="12">
        <v>35429</v>
      </c>
      <c r="K39" s="12">
        <v>22535</v>
      </c>
      <c r="L39" s="12">
        <v>15546</v>
      </c>
      <c r="M39" s="12">
        <f t="shared" si="3"/>
        <v>73510</v>
      </c>
      <c r="N39" s="12">
        <v>341435</v>
      </c>
      <c r="O39" s="12">
        <f t="shared" si="4"/>
        <v>414945</v>
      </c>
      <c r="P39" s="4"/>
    </row>
    <row r="40" spans="1:16" x14ac:dyDescent="0.25">
      <c r="A40" s="3">
        <v>39387</v>
      </c>
      <c r="B40" s="12">
        <v>1781496</v>
      </c>
      <c r="C40" s="12">
        <v>1193012</v>
      </c>
      <c r="D40" s="12">
        <v>522413</v>
      </c>
      <c r="E40" s="12">
        <f t="shared" si="0"/>
        <v>3496921</v>
      </c>
      <c r="F40" s="12">
        <v>864162</v>
      </c>
      <c r="G40" s="12">
        <f t="shared" si="1"/>
        <v>4361083</v>
      </c>
      <c r="H40" s="12">
        <v>6567241</v>
      </c>
      <c r="I40" s="10">
        <f t="shared" si="2"/>
        <v>66.406623420702843</v>
      </c>
      <c r="J40" s="12">
        <v>35344</v>
      </c>
      <c r="K40" s="12">
        <v>22415</v>
      </c>
      <c r="L40" s="12">
        <v>15234</v>
      </c>
      <c r="M40" s="12">
        <f t="shared" si="3"/>
        <v>72993</v>
      </c>
      <c r="N40" s="12">
        <v>315687</v>
      </c>
      <c r="O40" s="12">
        <f t="shared" si="4"/>
        <v>388680</v>
      </c>
      <c r="P40" s="4"/>
    </row>
    <row r="41" spans="1:16" x14ac:dyDescent="0.25">
      <c r="A41" s="3">
        <v>39417</v>
      </c>
      <c r="B41" s="12">
        <v>1817624</v>
      </c>
      <c r="C41" s="12">
        <v>1214865</v>
      </c>
      <c r="D41" s="12">
        <v>522439</v>
      </c>
      <c r="E41" s="12">
        <f t="shared" si="0"/>
        <v>3554928</v>
      </c>
      <c r="F41" s="12">
        <v>854773</v>
      </c>
      <c r="G41" s="12">
        <f t="shared" si="1"/>
        <v>4409701</v>
      </c>
      <c r="H41" s="12">
        <v>6651499</v>
      </c>
      <c r="I41" s="10">
        <f t="shared" si="2"/>
        <v>66.296349138743011</v>
      </c>
      <c r="J41" s="12">
        <v>35100</v>
      </c>
      <c r="K41" s="12">
        <v>22386</v>
      </c>
      <c r="L41" s="12">
        <v>14986</v>
      </c>
      <c r="M41" s="12">
        <f t="shared" si="3"/>
        <v>72472</v>
      </c>
      <c r="N41" s="12">
        <v>324291</v>
      </c>
      <c r="O41" s="12">
        <f t="shared" si="4"/>
        <v>396763</v>
      </c>
      <c r="P41" s="4"/>
    </row>
    <row r="42" spans="1:16" x14ac:dyDescent="0.25">
      <c r="A42" s="3">
        <v>39448</v>
      </c>
      <c r="B42" s="12">
        <v>1903661</v>
      </c>
      <c r="C42" s="12">
        <v>1276342</v>
      </c>
      <c r="D42" s="12">
        <v>543993</v>
      </c>
      <c r="E42" s="12">
        <f t="shared" si="0"/>
        <v>3723996</v>
      </c>
      <c r="F42" s="12">
        <v>882309</v>
      </c>
      <c r="G42" s="12">
        <f t="shared" si="1"/>
        <v>4606305</v>
      </c>
      <c r="H42" s="12">
        <v>6642442</v>
      </c>
      <c r="I42" s="10">
        <f t="shared" si="2"/>
        <v>69.346559593595245</v>
      </c>
      <c r="J42" s="12">
        <v>34878</v>
      </c>
      <c r="K42" s="12">
        <v>22298</v>
      </c>
      <c r="L42" s="12">
        <v>15255</v>
      </c>
      <c r="M42" s="12">
        <f t="shared" si="3"/>
        <v>72431</v>
      </c>
      <c r="N42" s="12">
        <v>327128</v>
      </c>
      <c r="O42" s="12">
        <f t="shared" si="4"/>
        <v>399559</v>
      </c>
      <c r="P42" s="4"/>
    </row>
    <row r="43" spans="1:16" x14ac:dyDescent="0.25">
      <c r="A43" s="3">
        <v>39479</v>
      </c>
      <c r="B43" s="12">
        <v>1884079</v>
      </c>
      <c r="C43" s="12">
        <v>1226988</v>
      </c>
      <c r="D43" s="12">
        <v>531526</v>
      </c>
      <c r="E43" s="12">
        <f t="shared" si="0"/>
        <v>3642593</v>
      </c>
      <c r="F43" s="12">
        <v>961916</v>
      </c>
      <c r="G43" s="12">
        <f t="shared" si="1"/>
        <v>4604509</v>
      </c>
      <c r="H43" s="12">
        <v>6637839</v>
      </c>
      <c r="I43" s="10">
        <f t="shared" si="2"/>
        <v>69.367590868052091</v>
      </c>
      <c r="J43" s="12">
        <v>34899</v>
      </c>
      <c r="K43" s="12">
        <v>22146</v>
      </c>
      <c r="L43" s="12">
        <v>14868</v>
      </c>
      <c r="M43" s="12">
        <f t="shared" si="3"/>
        <v>71913</v>
      </c>
      <c r="N43" s="12">
        <v>305702</v>
      </c>
      <c r="O43" s="12">
        <f t="shared" si="4"/>
        <v>377615</v>
      </c>
      <c r="P43" s="4"/>
    </row>
    <row r="44" spans="1:16" x14ac:dyDescent="0.25">
      <c r="A44" s="3">
        <v>39508</v>
      </c>
      <c r="B44" s="12">
        <v>1879537</v>
      </c>
      <c r="C44" s="12">
        <v>1233288</v>
      </c>
      <c r="D44" s="12">
        <v>539380</v>
      </c>
      <c r="E44" s="12">
        <f t="shared" si="0"/>
        <v>3652205</v>
      </c>
      <c r="F44" s="12">
        <v>1055173</v>
      </c>
      <c r="G44" s="12">
        <f t="shared" si="1"/>
        <v>4707378</v>
      </c>
      <c r="H44" s="12">
        <v>6631663</v>
      </c>
      <c r="I44" s="10">
        <f t="shared" si="2"/>
        <v>70.983371742502598</v>
      </c>
      <c r="J44" s="12">
        <v>34782</v>
      </c>
      <c r="K44" s="12">
        <v>22193</v>
      </c>
      <c r="L44" s="12">
        <v>15025</v>
      </c>
      <c r="M44" s="12">
        <f t="shared" si="3"/>
        <v>72000</v>
      </c>
      <c r="N44" s="12">
        <v>335398</v>
      </c>
      <c r="O44" s="12">
        <f t="shared" si="4"/>
        <v>407398</v>
      </c>
      <c r="P44" s="4"/>
    </row>
    <row r="45" spans="1:16" x14ac:dyDescent="0.25">
      <c r="A45" s="3">
        <v>39539</v>
      </c>
      <c r="B45" s="12">
        <v>1910642</v>
      </c>
      <c r="C45" s="12">
        <v>1293182</v>
      </c>
      <c r="D45" s="12">
        <v>544306</v>
      </c>
      <c r="E45" s="12">
        <f t="shared" si="0"/>
        <v>3748130</v>
      </c>
      <c r="F45" s="12">
        <v>1031390</v>
      </c>
      <c r="G45" s="12">
        <f t="shared" si="1"/>
        <v>4779520</v>
      </c>
      <c r="H45" s="12">
        <v>6606160</v>
      </c>
      <c r="I45" s="10">
        <f t="shared" si="2"/>
        <v>72.349443549656684</v>
      </c>
      <c r="J45" s="12">
        <v>35326</v>
      </c>
      <c r="K45" s="12">
        <v>22374</v>
      </c>
      <c r="L45" s="12">
        <v>15357</v>
      </c>
      <c r="M45" s="12">
        <f t="shared" si="3"/>
        <v>73057</v>
      </c>
      <c r="N45" s="12">
        <v>350570</v>
      </c>
      <c r="O45" s="12">
        <f t="shared" si="4"/>
        <v>423627</v>
      </c>
      <c r="P45" s="4"/>
    </row>
    <row r="46" spans="1:16" x14ac:dyDescent="0.25">
      <c r="A46" s="3">
        <v>39569</v>
      </c>
      <c r="B46" s="12">
        <v>1873112</v>
      </c>
      <c r="C46" s="12">
        <v>1241865</v>
      </c>
      <c r="D46" s="12">
        <v>546495</v>
      </c>
      <c r="E46" s="12">
        <f t="shared" si="0"/>
        <v>3661472</v>
      </c>
      <c r="F46" s="12">
        <v>1023225</v>
      </c>
      <c r="G46" s="12">
        <f t="shared" si="1"/>
        <v>4684697</v>
      </c>
      <c r="H46" s="12">
        <v>6583127</v>
      </c>
      <c r="I46" s="10">
        <f t="shared" si="2"/>
        <v>71.162184779360928</v>
      </c>
      <c r="J46" s="12">
        <v>35258</v>
      </c>
      <c r="K46" s="12">
        <v>22345</v>
      </c>
      <c r="L46" s="12">
        <v>15085</v>
      </c>
      <c r="M46" s="12">
        <f t="shared" si="3"/>
        <v>72688</v>
      </c>
      <c r="N46" s="12">
        <v>342022</v>
      </c>
      <c r="O46" s="12">
        <f t="shared" si="4"/>
        <v>414710</v>
      </c>
      <c r="P46" s="4"/>
    </row>
    <row r="47" spans="1:16" x14ac:dyDescent="0.25">
      <c r="A47" s="3">
        <v>39600</v>
      </c>
      <c r="B47" s="12">
        <v>1823222</v>
      </c>
      <c r="C47" s="12">
        <v>1206196</v>
      </c>
      <c r="D47" s="12">
        <v>535907</v>
      </c>
      <c r="E47" s="12">
        <f t="shared" si="0"/>
        <v>3565325</v>
      </c>
      <c r="F47" s="12">
        <v>1110295</v>
      </c>
      <c r="G47" s="12">
        <f t="shared" si="1"/>
        <v>4675620</v>
      </c>
      <c r="H47" s="12">
        <v>6601017</v>
      </c>
      <c r="I47" s="10">
        <f t="shared" si="2"/>
        <v>70.831812734310489</v>
      </c>
      <c r="J47" s="12">
        <v>35414</v>
      </c>
      <c r="K47" s="12">
        <v>22330</v>
      </c>
      <c r="L47" s="12">
        <v>15173</v>
      </c>
      <c r="M47" s="12">
        <f t="shared" si="3"/>
        <v>72917</v>
      </c>
      <c r="N47" s="12">
        <v>362571</v>
      </c>
      <c r="O47" s="12">
        <f t="shared" si="4"/>
        <v>435488</v>
      </c>
      <c r="P47" s="4"/>
    </row>
    <row r="48" spans="1:16" x14ac:dyDescent="0.25">
      <c r="A48" s="3">
        <v>39630</v>
      </c>
      <c r="B48" s="12">
        <v>1840673</v>
      </c>
      <c r="C48" s="12">
        <v>1191770</v>
      </c>
      <c r="D48" s="12">
        <v>527066</v>
      </c>
      <c r="E48" s="12">
        <f t="shared" si="0"/>
        <v>3559509</v>
      </c>
      <c r="F48" s="12">
        <v>1084269</v>
      </c>
      <c r="G48" s="12">
        <f t="shared" si="1"/>
        <v>4643778</v>
      </c>
      <c r="H48" s="12">
        <v>6606541</v>
      </c>
      <c r="I48" s="10">
        <f t="shared" si="2"/>
        <v>70.290610472257725</v>
      </c>
      <c r="J48" s="12">
        <v>35578</v>
      </c>
      <c r="K48" s="12">
        <v>22399</v>
      </c>
      <c r="L48" s="12">
        <v>15192</v>
      </c>
      <c r="M48" s="12">
        <f t="shared" si="3"/>
        <v>73169</v>
      </c>
      <c r="N48" s="12">
        <v>364090</v>
      </c>
      <c r="O48" s="12">
        <f t="shared" si="4"/>
        <v>437259</v>
      </c>
      <c r="P48" s="4"/>
    </row>
    <row r="49" spans="1:16" x14ac:dyDescent="0.25">
      <c r="A49" s="3">
        <v>39661</v>
      </c>
      <c r="B49" s="12">
        <v>1821525</v>
      </c>
      <c r="C49" s="12">
        <v>1190952</v>
      </c>
      <c r="D49" s="12">
        <v>531757</v>
      </c>
      <c r="E49" s="12">
        <f t="shared" si="0"/>
        <v>3544234</v>
      </c>
      <c r="F49" s="12">
        <v>1047307</v>
      </c>
      <c r="G49" s="12">
        <f t="shared" si="1"/>
        <v>4591541</v>
      </c>
      <c r="H49" s="12">
        <v>6604331</v>
      </c>
      <c r="I49" s="10">
        <f t="shared" si="2"/>
        <v>69.523181076175618</v>
      </c>
      <c r="J49" s="12">
        <v>35574</v>
      </c>
      <c r="K49" s="12">
        <v>22384</v>
      </c>
      <c r="L49" s="12">
        <v>15139</v>
      </c>
      <c r="M49" s="12">
        <f t="shared" si="3"/>
        <v>73097</v>
      </c>
      <c r="N49" s="12">
        <v>359451</v>
      </c>
      <c r="O49" s="12">
        <f t="shared" si="4"/>
        <v>432548</v>
      </c>
      <c r="P49" s="4"/>
    </row>
    <row r="50" spans="1:16" x14ac:dyDescent="0.25">
      <c r="A50" s="3">
        <v>39692</v>
      </c>
      <c r="B50" s="12">
        <v>1833548</v>
      </c>
      <c r="C50" s="12">
        <v>1210616</v>
      </c>
      <c r="D50" s="12">
        <v>521208</v>
      </c>
      <c r="E50" s="12">
        <f t="shared" si="0"/>
        <v>3565372</v>
      </c>
      <c r="F50" s="12">
        <v>1058665</v>
      </c>
      <c r="G50" s="12">
        <f t="shared" si="1"/>
        <v>4624037</v>
      </c>
      <c r="H50" s="12">
        <v>6635933</v>
      </c>
      <c r="I50" s="10">
        <f t="shared" si="2"/>
        <v>69.681791543103287</v>
      </c>
      <c r="J50" s="12">
        <v>35655</v>
      </c>
      <c r="K50" s="12">
        <v>22385</v>
      </c>
      <c r="L50" s="12">
        <v>15176</v>
      </c>
      <c r="M50" s="12">
        <f t="shared" si="3"/>
        <v>73216</v>
      </c>
      <c r="N50" s="12">
        <v>363322</v>
      </c>
      <c r="O50" s="12">
        <f t="shared" si="4"/>
        <v>436538</v>
      </c>
      <c r="P50" s="4"/>
    </row>
    <row r="51" spans="1:16" x14ac:dyDescent="0.25">
      <c r="A51" s="3">
        <v>39722</v>
      </c>
      <c r="B51" s="12">
        <v>1858349</v>
      </c>
      <c r="C51" s="12">
        <v>1207311</v>
      </c>
      <c r="D51" s="12">
        <v>518847</v>
      </c>
      <c r="E51" s="12">
        <f t="shared" si="0"/>
        <v>3584507</v>
      </c>
      <c r="F51" s="12">
        <v>1091456</v>
      </c>
      <c r="G51" s="12">
        <f t="shared" si="1"/>
        <v>4675963</v>
      </c>
      <c r="H51" s="12">
        <v>6690773</v>
      </c>
      <c r="I51" s="10">
        <f t="shared" si="2"/>
        <v>69.886738049549734</v>
      </c>
      <c r="J51" s="12">
        <v>35889</v>
      </c>
      <c r="K51" s="12">
        <v>22480</v>
      </c>
      <c r="L51" s="12">
        <v>15040</v>
      </c>
      <c r="M51" s="12">
        <f t="shared" si="3"/>
        <v>73409</v>
      </c>
      <c r="N51" s="12">
        <v>350297</v>
      </c>
      <c r="O51" s="12">
        <f t="shared" si="4"/>
        <v>423706</v>
      </c>
      <c r="P51" s="4"/>
    </row>
    <row r="52" spans="1:16" x14ac:dyDescent="0.25">
      <c r="A52" s="3">
        <v>39753</v>
      </c>
      <c r="B52" s="12">
        <v>1890638</v>
      </c>
      <c r="C52" s="12">
        <v>1210505</v>
      </c>
      <c r="D52" s="12">
        <v>530596</v>
      </c>
      <c r="E52" s="12">
        <f t="shared" si="0"/>
        <v>3631739</v>
      </c>
      <c r="F52" s="12">
        <v>1090996</v>
      </c>
      <c r="G52" s="12">
        <f t="shared" si="1"/>
        <v>4722735</v>
      </c>
      <c r="H52" s="12">
        <v>6740408</v>
      </c>
      <c r="I52" s="10">
        <f t="shared" si="2"/>
        <v>70.06601084088679</v>
      </c>
      <c r="J52" s="12">
        <v>35851</v>
      </c>
      <c r="K52" s="12">
        <v>22283</v>
      </c>
      <c r="L52" s="12">
        <v>15043</v>
      </c>
      <c r="M52" s="12">
        <f t="shared" si="3"/>
        <v>73177</v>
      </c>
      <c r="N52" s="12">
        <v>367158</v>
      </c>
      <c r="O52" s="12">
        <f t="shared" si="4"/>
        <v>440335</v>
      </c>
      <c r="P52" s="4"/>
    </row>
    <row r="53" spans="1:16" x14ac:dyDescent="0.25">
      <c r="A53" s="3">
        <v>39783</v>
      </c>
      <c r="B53" s="12">
        <v>1914862</v>
      </c>
      <c r="C53" s="12">
        <v>1229722</v>
      </c>
      <c r="D53" s="12">
        <v>529220</v>
      </c>
      <c r="E53" s="12">
        <f t="shared" si="0"/>
        <v>3673804</v>
      </c>
      <c r="F53" s="12">
        <v>1093653</v>
      </c>
      <c r="G53" s="12">
        <f t="shared" si="1"/>
        <v>4767457</v>
      </c>
      <c r="H53" s="12">
        <v>6686258</v>
      </c>
      <c r="I53" s="10">
        <f t="shared" si="2"/>
        <v>71.302318875520513</v>
      </c>
      <c r="J53" s="12">
        <v>35616</v>
      </c>
      <c r="K53" s="12">
        <v>22190</v>
      </c>
      <c r="L53" s="12">
        <v>15005</v>
      </c>
      <c r="M53" s="12">
        <f t="shared" si="3"/>
        <v>72811</v>
      </c>
      <c r="N53" s="12">
        <v>362576</v>
      </c>
      <c r="O53" s="12">
        <f t="shared" si="4"/>
        <v>435387</v>
      </c>
      <c r="P53" s="4"/>
    </row>
    <row r="54" spans="1:16" x14ac:dyDescent="0.25">
      <c r="A54" s="3">
        <v>39814</v>
      </c>
      <c r="B54" s="12">
        <v>1980783</v>
      </c>
      <c r="C54" s="12">
        <v>1218256</v>
      </c>
      <c r="D54" s="12">
        <v>544483</v>
      </c>
      <c r="E54" s="12">
        <f t="shared" si="0"/>
        <v>3743522</v>
      </c>
      <c r="F54" s="12">
        <v>1127062</v>
      </c>
      <c r="G54" s="12">
        <f t="shared" si="1"/>
        <v>4870584</v>
      </c>
      <c r="H54" s="12">
        <v>6649729</v>
      </c>
      <c r="I54" s="10">
        <f t="shared" si="2"/>
        <v>73.244849526950645</v>
      </c>
      <c r="J54" s="12">
        <v>35807</v>
      </c>
      <c r="K54" s="12">
        <v>21682</v>
      </c>
      <c r="L54" s="12">
        <v>15019</v>
      </c>
      <c r="M54" s="12">
        <f t="shared" si="3"/>
        <v>72508</v>
      </c>
      <c r="N54" s="12">
        <v>360476</v>
      </c>
      <c r="O54" s="12">
        <f t="shared" si="4"/>
        <v>432984</v>
      </c>
      <c r="P54" s="4"/>
    </row>
    <row r="55" spans="1:16" x14ac:dyDescent="0.25">
      <c r="A55" s="3">
        <v>39845</v>
      </c>
      <c r="B55" s="12">
        <v>1929282</v>
      </c>
      <c r="C55" s="12">
        <v>1187387</v>
      </c>
      <c r="D55" s="12">
        <v>533501</v>
      </c>
      <c r="E55" s="12">
        <f t="shared" si="0"/>
        <v>3650170</v>
      </c>
      <c r="F55" s="12">
        <v>1051900</v>
      </c>
      <c r="G55" s="12">
        <f t="shared" si="1"/>
        <v>4702070</v>
      </c>
      <c r="H55" s="12">
        <v>6600740.1032128399</v>
      </c>
      <c r="I55" s="10">
        <f>G55*100/H55</f>
        <v>71.235496724243347</v>
      </c>
      <c r="J55" s="12">
        <v>35724</v>
      </c>
      <c r="K55" s="12">
        <v>21564</v>
      </c>
      <c r="L55" s="12">
        <v>14783</v>
      </c>
      <c r="M55" s="12">
        <f t="shared" si="3"/>
        <v>72071</v>
      </c>
      <c r="N55" s="12">
        <v>343724</v>
      </c>
      <c r="O55" s="12">
        <f t="shared" si="4"/>
        <v>415795</v>
      </c>
      <c r="P55" s="4"/>
    </row>
    <row r="56" spans="1:16" x14ac:dyDescent="0.25">
      <c r="A56" s="3">
        <v>39873</v>
      </c>
      <c r="B56" s="12">
        <v>1935310</v>
      </c>
      <c r="C56" s="12">
        <v>1193486</v>
      </c>
      <c r="D56" s="12">
        <v>542551</v>
      </c>
      <c r="E56" s="12">
        <f t="shared" si="0"/>
        <v>3671347</v>
      </c>
      <c r="F56" s="12">
        <v>1080157</v>
      </c>
      <c r="G56" s="12">
        <f t="shared" si="1"/>
        <v>4751504</v>
      </c>
      <c r="H56" s="12">
        <v>6547746.9304125197</v>
      </c>
      <c r="I56" s="10">
        <f t="shared" si="2"/>
        <v>72.56700740724331</v>
      </c>
      <c r="J56" s="12">
        <v>35955</v>
      </c>
      <c r="K56" s="12">
        <v>21706</v>
      </c>
      <c r="L56" s="12">
        <v>15067</v>
      </c>
      <c r="M56" s="12">
        <f t="shared" si="3"/>
        <v>72728</v>
      </c>
      <c r="N56" s="12">
        <v>358470</v>
      </c>
      <c r="O56" s="12">
        <f t="shared" si="4"/>
        <v>431198</v>
      </c>
      <c r="P56" s="4"/>
    </row>
    <row r="57" spans="1:16" x14ac:dyDescent="0.25">
      <c r="A57" s="3">
        <v>39904</v>
      </c>
      <c r="B57" s="12">
        <v>1917834</v>
      </c>
      <c r="C57" s="12">
        <v>1167453</v>
      </c>
      <c r="D57" s="12">
        <v>536160</v>
      </c>
      <c r="E57" s="12">
        <f t="shared" si="0"/>
        <v>3621447</v>
      </c>
      <c r="F57" s="12">
        <v>1098785</v>
      </c>
      <c r="G57" s="12">
        <f t="shared" si="1"/>
        <v>4720232</v>
      </c>
      <c r="H57" s="12">
        <v>6520685.1231953297</v>
      </c>
      <c r="I57" s="10">
        <f t="shared" si="2"/>
        <v>72.388589708299634</v>
      </c>
      <c r="J57" s="12">
        <v>35951</v>
      </c>
      <c r="K57" s="12">
        <v>21795</v>
      </c>
      <c r="L57" s="12">
        <v>14802</v>
      </c>
      <c r="M57" s="12">
        <f t="shared" si="3"/>
        <v>72548</v>
      </c>
      <c r="N57" s="12">
        <v>355280</v>
      </c>
      <c r="O57" s="12">
        <f t="shared" si="4"/>
        <v>427828</v>
      </c>
      <c r="P57" s="4"/>
    </row>
    <row r="58" spans="1:16" x14ac:dyDescent="0.25">
      <c r="A58" s="3">
        <v>39934</v>
      </c>
      <c r="B58" s="12">
        <v>1850733</v>
      </c>
      <c r="C58" s="12">
        <v>1134543</v>
      </c>
      <c r="D58" s="12">
        <v>517283</v>
      </c>
      <c r="E58" s="12">
        <f t="shared" si="0"/>
        <v>3502559</v>
      </c>
      <c r="F58" s="12">
        <v>1095308</v>
      </c>
      <c r="G58" s="12">
        <f t="shared" si="1"/>
        <v>4597867</v>
      </c>
      <c r="H58" s="12">
        <v>6485943.8035922702</v>
      </c>
      <c r="I58" s="10">
        <f t="shared" si="2"/>
        <v>70.889713806238191</v>
      </c>
      <c r="J58" s="12">
        <v>36031</v>
      </c>
      <c r="K58" s="12">
        <v>21832</v>
      </c>
      <c r="L58" s="12">
        <v>14615</v>
      </c>
      <c r="M58" s="12">
        <f t="shared" si="3"/>
        <v>72478</v>
      </c>
      <c r="N58" s="12">
        <v>358225</v>
      </c>
      <c r="O58" s="12">
        <f t="shared" si="4"/>
        <v>430703</v>
      </c>
      <c r="P58" s="4"/>
    </row>
    <row r="59" spans="1:16" x14ac:dyDescent="0.25">
      <c r="A59" s="3">
        <v>39965</v>
      </c>
      <c r="B59" s="12">
        <v>1820557</v>
      </c>
      <c r="C59" s="12">
        <v>1116022</v>
      </c>
      <c r="D59" s="12">
        <v>508575</v>
      </c>
      <c r="E59" s="12">
        <f t="shared" si="0"/>
        <v>3445154</v>
      </c>
      <c r="F59" s="12">
        <v>1108595</v>
      </c>
      <c r="G59" s="12">
        <f t="shared" si="1"/>
        <v>4553749</v>
      </c>
      <c r="H59" s="12">
        <v>6478514.2715186607</v>
      </c>
      <c r="I59" s="10">
        <f t="shared" si="2"/>
        <v>70.290020352653059</v>
      </c>
      <c r="J59" s="12">
        <v>36350</v>
      </c>
      <c r="K59" s="12">
        <v>22273</v>
      </c>
      <c r="L59" s="12">
        <v>14829</v>
      </c>
      <c r="M59" s="12">
        <f t="shared" si="3"/>
        <v>73452</v>
      </c>
      <c r="N59" s="12">
        <v>356687</v>
      </c>
      <c r="O59" s="12">
        <f t="shared" si="4"/>
        <v>430139</v>
      </c>
      <c r="P59" s="4"/>
    </row>
    <row r="60" spans="1:16" x14ac:dyDescent="0.25">
      <c r="A60" s="3">
        <v>39995</v>
      </c>
      <c r="B60" s="12">
        <v>1799922</v>
      </c>
      <c r="C60" s="12">
        <v>1144462</v>
      </c>
      <c r="D60" s="12">
        <v>505766</v>
      </c>
      <c r="E60" s="12">
        <f t="shared" si="0"/>
        <v>3450150</v>
      </c>
      <c r="F60" s="12">
        <v>1042267</v>
      </c>
      <c r="G60" s="12">
        <f t="shared" si="1"/>
        <v>4492417</v>
      </c>
      <c r="H60" s="12">
        <v>6500904.5007502697</v>
      </c>
      <c r="I60" s="10">
        <f t="shared" si="2"/>
        <v>69.104491528548522</v>
      </c>
      <c r="J60" s="12">
        <v>36689</v>
      </c>
      <c r="K60" s="12">
        <v>22814</v>
      </c>
      <c r="L60" s="12">
        <v>14876</v>
      </c>
      <c r="M60" s="12">
        <f t="shared" si="3"/>
        <v>74379</v>
      </c>
      <c r="N60" s="12">
        <v>356065</v>
      </c>
      <c r="O60" s="12">
        <f t="shared" si="4"/>
        <v>430444</v>
      </c>
      <c r="P60" s="4"/>
    </row>
    <row r="61" spans="1:16" x14ac:dyDescent="0.25">
      <c r="A61" s="3">
        <v>40026</v>
      </c>
      <c r="B61" s="12">
        <v>1833796</v>
      </c>
      <c r="C61" s="12">
        <v>1173477</v>
      </c>
      <c r="D61" s="12">
        <v>506282</v>
      </c>
      <c r="E61" s="12">
        <f t="shared" si="0"/>
        <v>3513555</v>
      </c>
      <c r="F61" s="12">
        <v>1011180</v>
      </c>
      <c r="G61" s="12">
        <f t="shared" si="1"/>
        <v>4524735</v>
      </c>
      <c r="H61" s="12">
        <v>6580109.3883434096</v>
      </c>
      <c r="I61" s="10">
        <f t="shared" si="2"/>
        <v>68.763826449686647</v>
      </c>
      <c r="J61" s="12">
        <v>37035</v>
      </c>
      <c r="K61" s="12">
        <v>24971</v>
      </c>
      <c r="L61" s="12">
        <v>14830</v>
      </c>
      <c r="M61" s="12">
        <f t="shared" si="3"/>
        <v>76836</v>
      </c>
      <c r="N61" s="12">
        <v>357176</v>
      </c>
      <c r="O61" s="12">
        <f t="shared" si="4"/>
        <v>434012</v>
      </c>
      <c r="P61" s="4"/>
    </row>
    <row r="62" spans="1:16" x14ac:dyDescent="0.25">
      <c r="A62" s="3">
        <v>40057</v>
      </c>
      <c r="B62" s="12">
        <v>1828854</v>
      </c>
      <c r="C62" s="12">
        <v>1168136</v>
      </c>
      <c r="D62" s="12">
        <v>507590</v>
      </c>
      <c r="E62" s="12">
        <f t="shared" si="0"/>
        <v>3504580</v>
      </c>
      <c r="F62" s="12">
        <v>1011827</v>
      </c>
      <c r="G62" s="12">
        <f t="shared" si="1"/>
        <v>4516407</v>
      </c>
      <c r="H62" s="12">
        <v>6649737.9995702207</v>
      </c>
      <c r="I62" s="10">
        <f t="shared" si="2"/>
        <v>67.918570630781247</v>
      </c>
      <c r="J62" s="12">
        <v>36989</v>
      </c>
      <c r="K62" s="12">
        <v>25306</v>
      </c>
      <c r="L62" s="12">
        <v>14706</v>
      </c>
      <c r="M62" s="12">
        <f t="shared" si="3"/>
        <v>77001</v>
      </c>
      <c r="N62" s="12">
        <v>357478</v>
      </c>
      <c r="O62" s="12">
        <f t="shared" si="4"/>
        <v>434479</v>
      </c>
      <c r="P62" s="4"/>
    </row>
    <row r="63" spans="1:16" x14ac:dyDescent="0.25">
      <c r="A63" s="3">
        <v>40087</v>
      </c>
      <c r="B63" s="12">
        <v>1856769</v>
      </c>
      <c r="C63" s="12">
        <v>1195768</v>
      </c>
      <c r="D63" s="12">
        <v>508793</v>
      </c>
      <c r="E63" s="12">
        <f t="shared" si="0"/>
        <v>3561330</v>
      </c>
      <c r="F63" s="12">
        <v>1047524</v>
      </c>
      <c r="G63" s="12">
        <f t="shared" si="1"/>
        <v>4608854</v>
      </c>
      <c r="H63" s="12">
        <v>6791602.2903247215</v>
      </c>
      <c r="I63" s="10">
        <f t="shared" si="2"/>
        <v>67.861070230301138</v>
      </c>
      <c r="J63" s="12">
        <v>36963</v>
      </c>
      <c r="K63" s="12">
        <v>25496</v>
      </c>
      <c r="L63" s="12">
        <v>15078</v>
      </c>
      <c r="M63" s="12">
        <f t="shared" si="3"/>
        <v>77537</v>
      </c>
      <c r="N63" s="12">
        <v>359498</v>
      </c>
      <c r="O63" s="12">
        <f t="shared" si="4"/>
        <v>437035</v>
      </c>
      <c r="P63" s="4"/>
    </row>
    <row r="64" spans="1:16" x14ac:dyDescent="0.25">
      <c r="A64" s="3">
        <v>40118</v>
      </c>
      <c r="B64" s="12">
        <v>1872169</v>
      </c>
      <c r="C64" s="12">
        <v>1198155</v>
      </c>
      <c r="D64" s="12">
        <v>514104</v>
      </c>
      <c r="E64" s="12">
        <f t="shared" si="0"/>
        <v>3584428</v>
      </c>
      <c r="F64" s="12">
        <v>1018301</v>
      </c>
      <c r="G64" s="12">
        <f t="shared" si="1"/>
        <v>4602729</v>
      </c>
      <c r="H64" s="12">
        <v>6901919.6492424095</v>
      </c>
      <c r="I64" s="10">
        <f t="shared" si="2"/>
        <v>66.687664213900547</v>
      </c>
      <c r="J64" s="12">
        <v>37037</v>
      </c>
      <c r="K64" s="12">
        <v>25503</v>
      </c>
      <c r="L64" s="12">
        <v>14889</v>
      </c>
      <c r="M64" s="12">
        <f t="shared" si="3"/>
        <v>77429</v>
      </c>
      <c r="N64" s="12">
        <v>359115</v>
      </c>
      <c r="O64" s="12">
        <f t="shared" si="4"/>
        <v>436544</v>
      </c>
      <c r="P64" s="4"/>
    </row>
    <row r="65" spans="1:16" x14ac:dyDescent="0.25">
      <c r="A65" s="3">
        <v>40148</v>
      </c>
      <c r="B65" s="12">
        <v>1915794</v>
      </c>
      <c r="C65" s="12">
        <v>1231104</v>
      </c>
      <c r="D65" s="12">
        <v>514748</v>
      </c>
      <c r="E65" s="12">
        <f t="shared" si="0"/>
        <v>3661646</v>
      </c>
      <c r="F65" s="12">
        <v>1047242</v>
      </c>
      <c r="G65" s="12">
        <f t="shared" si="1"/>
        <v>4708888</v>
      </c>
      <c r="H65" s="12">
        <v>6994834.6236762004</v>
      </c>
      <c r="I65" s="10">
        <f t="shared" si="2"/>
        <v>67.31950436771298</v>
      </c>
      <c r="J65" s="12">
        <v>36810</v>
      </c>
      <c r="K65" s="12">
        <v>25301</v>
      </c>
      <c r="L65" s="12">
        <v>14505</v>
      </c>
      <c r="M65" s="12">
        <f t="shared" si="3"/>
        <v>76616</v>
      </c>
      <c r="N65" s="12">
        <v>357016</v>
      </c>
      <c r="O65" s="12">
        <f t="shared" si="4"/>
        <v>433632</v>
      </c>
      <c r="P65" s="4"/>
    </row>
    <row r="66" spans="1:16" x14ac:dyDescent="0.25">
      <c r="A66" s="3">
        <v>40179</v>
      </c>
      <c r="B66" s="12">
        <v>1978936</v>
      </c>
      <c r="C66" s="12">
        <v>1241841</v>
      </c>
      <c r="D66" s="12">
        <v>530987</v>
      </c>
      <c r="E66" s="12">
        <f t="shared" si="0"/>
        <v>3751764</v>
      </c>
      <c r="F66" s="12">
        <v>1106218</v>
      </c>
      <c r="G66" s="12">
        <f t="shared" si="1"/>
        <v>4857982</v>
      </c>
      <c r="H66" s="12">
        <v>6998983.7230321504</v>
      </c>
      <c r="I66" s="10">
        <f t="shared" si="2"/>
        <v>69.409819943050096</v>
      </c>
      <c r="J66" s="12">
        <v>36640</v>
      </c>
      <c r="K66" s="12">
        <v>25310</v>
      </c>
      <c r="L66" s="12">
        <v>14464</v>
      </c>
      <c r="M66" s="12">
        <f t="shared" si="3"/>
        <v>76414</v>
      </c>
      <c r="N66" s="12">
        <v>356569</v>
      </c>
      <c r="O66" s="12">
        <f t="shared" si="4"/>
        <v>432983</v>
      </c>
      <c r="P66" s="4"/>
    </row>
    <row r="67" spans="1:16" x14ac:dyDescent="0.25">
      <c r="A67" s="3">
        <v>40210</v>
      </c>
      <c r="B67" s="12">
        <v>1967710</v>
      </c>
      <c r="C67" s="12">
        <v>1244490</v>
      </c>
      <c r="D67" s="12">
        <v>537097</v>
      </c>
      <c r="E67" s="12">
        <f t="shared" si="0"/>
        <v>3749297</v>
      </c>
      <c r="F67" s="12">
        <v>1009180</v>
      </c>
      <c r="G67" s="12">
        <f t="shared" si="1"/>
        <v>4758477</v>
      </c>
      <c r="H67" s="12">
        <v>6925550.7224457301</v>
      </c>
      <c r="I67" s="10">
        <f t="shared" si="2"/>
        <v>68.709005113163954</v>
      </c>
      <c r="J67" s="12">
        <v>35964</v>
      </c>
      <c r="K67" s="12">
        <v>25315</v>
      </c>
      <c r="L67" s="12">
        <v>14280</v>
      </c>
      <c r="M67" s="12">
        <f t="shared" si="3"/>
        <v>75559</v>
      </c>
      <c r="N67" s="12">
        <v>344468</v>
      </c>
      <c r="O67" s="12">
        <f t="shared" si="4"/>
        <v>420027</v>
      </c>
      <c r="P67" s="4"/>
    </row>
    <row r="68" spans="1:16" x14ac:dyDescent="0.25">
      <c r="A68" s="3">
        <v>40238</v>
      </c>
      <c r="B68" s="12">
        <v>1971774</v>
      </c>
      <c r="C68" s="12">
        <v>1260168</v>
      </c>
      <c r="D68" s="12">
        <v>541505</v>
      </c>
      <c r="E68" s="12">
        <f t="shared" si="0"/>
        <v>3773447</v>
      </c>
      <c r="F68" s="12">
        <v>1028094</v>
      </c>
      <c r="G68" s="12">
        <f t="shared" si="1"/>
        <v>4801541</v>
      </c>
      <c r="H68" s="12">
        <v>6967930.9758985601</v>
      </c>
      <c r="I68" s="10">
        <f t="shared" si="2"/>
        <v>68.909135532600615</v>
      </c>
      <c r="J68" s="12">
        <v>36697</v>
      </c>
      <c r="K68" s="12">
        <v>25505</v>
      </c>
      <c r="L68" s="12">
        <v>14239</v>
      </c>
      <c r="M68" s="12">
        <f t="shared" si="3"/>
        <v>76441</v>
      </c>
      <c r="N68" s="12">
        <v>354570</v>
      </c>
      <c r="O68" s="12">
        <f t="shared" si="4"/>
        <v>431011</v>
      </c>
      <c r="P68" s="4"/>
    </row>
    <row r="69" spans="1:16" x14ac:dyDescent="0.25">
      <c r="A69" s="3">
        <v>40269</v>
      </c>
      <c r="B69" s="12">
        <v>1974509</v>
      </c>
      <c r="C69" s="12">
        <v>1264595</v>
      </c>
      <c r="D69" s="12">
        <v>563986</v>
      </c>
      <c r="E69" s="12">
        <f t="shared" si="0"/>
        <v>3803090</v>
      </c>
      <c r="F69" s="12">
        <v>1022275</v>
      </c>
      <c r="G69" s="12">
        <f t="shared" si="1"/>
        <v>4825365</v>
      </c>
      <c r="H69" s="12">
        <v>6971790.9456564607</v>
      </c>
      <c r="I69" s="10">
        <f t="shared" si="2"/>
        <v>69.21270355942444</v>
      </c>
      <c r="J69" s="12">
        <v>36960</v>
      </c>
      <c r="K69" s="12">
        <v>26584</v>
      </c>
      <c r="L69" s="12">
        <v>14542</v>
      </c>
      <c r="M69" s="12">
        <f t="shared" si="3"/>
        <v>78086</v>
      </c>
      <c r="N69" s="12">
        <v>354031</v>
      </c>
      <c r="O69" s="12">
        <f t="shared" si="4"/>
        <v>432117</v>
      </c>
      <c r="P69" s="4"/>
    </row>
    <row r="70" spans="1:16" x14ac:dyDescent="0.25">
      <c r="A70" s="3">
        <v>40299</v>
      </c>
      <c r="B70" s="12">
        <v>1962596</v>
      </c>
      <c r="C70" s="12">
        <v>1264799</v>
      </c>
      <c r="D70" s="12">
        <v>527885</v>
      </c>
      <c r="E70" s="12">
        <f t="shared" si="0"/>
        <v>3755280</v>
      </c>
      <c r="F70" s="12">
        <v>1014096</v>
      </c>
      <c r="G70" s="12">
        <f t="shared" si="1"/>
        <v>4769376</v>
      </c>
      <c r="H70" s="12">
        <v>7030691.4723061202</v>
      </c>
      <c r="I70" s="10">
        <f t="shared" si="2"/>
        <v>67.83651393019538</v>
      </c>
      <c r="J70" s="12">
        <v>37091</v>
      </c>
      <c r="K70" s="12">
        <v>27437</v>
      </c>
      <c r="L70" s="12">
        <v>13678</v>
      </c>
      <c r="M70" s="12">
        <f t="shared" si="3"/>
        <v>78206</v>
      </c>
      <c r="N70" s="12">
        <v>358664</v>
      </c>
      <c r="O70" s="12">
        <f t="shared" si="4"/>
        <v>436870</v>
      </c>
      <c r="P70" s="4"/>
    </row>
    <row r="71" spans="1:16" x14ac:dyDescent="0.25">
      <c r="A71" s="3">
        <v>40330</v>
      </c>
      <c r="B71" s="12">
        <v>1938240</v>
      </c>
      <c r="C71" s="12">
        <v>1268617</v>
      </c>
      <c r="D71" s="12">
        <v>528314</v>
      </c>
      <c r="E71" s="12">
        <f t="shared" ref="E71:E134" si="5">D71+C71+B71</f>
        <v>3735171</v>
      </c>
      <c r="F71" s="12">
        <v>1004035</v>
      </c>
      <c r="G71" s="12">
        <f t="shared" ref="G71:G134" si="6">E71+F71</f>
        <v>4739206</v>
      </c>
      <c r="H71" s="12">
        <v>7090335.2860392192</v>
      </c>
      <c r="I71" s="10">
        <f t="shared" ref="I71:I134" si="7">G71*100/H71</f>
        <v>66.840365212790957</v>
      </c>
      <c r="J71" s="12">
        <v>37112</v>
      </c>
      <c r="K71" s="12">
        <v>28599</v>
      </c>
      <c r="L71" s="12">
        <v>14549</v>
      </c>
      <c r="M71" s="12">
        <f t="shared" ref="M71:M134" si="8">SUM(J71:L71)</f>
        <v>80260</v>
      </c>
      <c r="N71" s="12">
        <v>359034</v>
      </c>
      <c r="O71" s="12">
        <f t="shared" ref="O71:O134" si="9">M71+N71</f>
        <v>439294</v>
      </c>
      <c r="P71" s="4"/>
    </row>
    <row r="72" spans="1:16" x14ac:dyDescent="0.25">
      <c r="A72" s="3">
        <v>40360</v>
      </c>
      <c r="B72" s="12">
        <v>1949483</v>
      </c>
      <c r="C72" s="12">
        <v>1279580</v>
      </c>
      <c r="D72" s="12">
        <v>521507</v>
      </c>
      <c r="E72" s="12">
        <f t="shared" si="5"/>
        <v>3750570</v>
      </c>
      <c r="F72" s="12">
        <v>1018185</v>
      </c>
      <c r="G72" s="12">
        <f t="shared" si="6"/>
        <v>4768755</v>
      </c>
      <c r="H72" s="12">
        <v>7127458.1849318705</v>
      </c>
      <c r="I72" s="10">
        <f t="shared" si="7"/>
        <v>66.90681132414926</v>
      </c>
      <c r="J72" s="12">
        <v>37371</v>
      </c>
      <c r="K72" s="12">
        <v>29636</v>
      </c>
      <c r="L72" s="12">
        <v>14487</v>
      </c>
      <c r="M72" s="12">
        <f t="shared" si="8"/>
        <v>81494</v>
      </c>
      <c r="N72" s="12">
        <v>360453</v>
      </c>
      <c r="O72" s="12">
        <f t="shared" si="9"/>
        <v>441947</v>
      </c>
      <c r="P72" s="4"/>
    </row>
    <row r="73" spans="1:16" x14ac:dyDescent="0.25">
      <c r="A73" s="3">
        <v>40391</v>
      </c>
      <c r="B73" s="12">
        <v>1957891</v>
      </c>
      <c r="C73" s="12">
        <v>1299560</v>
      </c>
      <c r="D73" s="12">
        <v>520008</v>
      </c>
      <c r="E73" s="12">
        <f t="shared" si="5"/>
        <v>3777459</v>
      </c>
      <c r="F73" s="12">
        <v>1020169</v>
      </c>
      <c r="G73" s="12">
        <f t="shared" si="6"/>
        <v>4797628</v>
      </c>
      <c r="H73" s="12">
        <v>7212256.87956951</v>
      </c>
      <c r="I73" s="10">
        <f t="shared" si="7"/>
        <v>66.52048145415425</v>
      </c>
      <c r="J73" s="12">
        <v>37527</v>
      </c>
      <c r="K73" s="12">
        <v>30677</v>
      </c>
      <c r="L73" s="12">
        <v>14673</v>
      </c>
      <c r="M73" s="12">
        <f t="shared" si="8"/>
        <v>82877</v>
      </c>
      <c r="N73" s="12">
        <v>363981</v>
      </c>
      <c r="O73" s="12">
        <f t="shared" si="9"/>
        <v>446858</v>
      </c>
      <c r="P73" s="4"/>
    </row>
    <row r="74" spans="1:16" x14ac:dyDescent="0.25">
      <c r="A74" s="3">
        <v>40422</v>
      </c>
      <c r="B74" s="12">
        <v>1961576</v>
      </c>
      <c r="C74" s="12">
        <v>1314329</v>
      </c>
      <c r="D74" s="12">
        <v>521164</v>
      </c>
      <c r="E74" s="12">
        <f t="shared" si="5"/>
        <v>3797069</v>
      </c>
      <c r="F74" s="12">
        <v>1030852</v>
      </c>
      <c r="G74" s="12">
        <f t="shared" si="6"/>
        <v>4827921</v>
      </c>
      <c r="H74" s="12">
        <v>7240791.8444564501</v>
      </c>
      <c r="I74" s="10">
        <f t="shared" si="7"/>
        <v>66.676699230019381</v>
      </c>
      <c r="J74" s="12">
        <v>37498</v>
      </c>
      <c r="K74" s="12">
        <v>31447</v>
      </c>
      <c r="L74" s="12">
        <v>14426</v>
      </c>
      <c r="M74" s="12">
        <f t="shared" si="8"/>
        <v>83371</v>
      </c>
      <c r="N74" s="12">
        <v>362570</v>
      </c>
      <c r="O74" s="12">
        <f t="shared" si="9"/>
        <v>445941</v>
      </c>
      <c r="P74" s="4"/>
    </row>
    <row r="75" spans="1:16" x14ac:dyDescent="0.25">
      <c r="A75" s="3">
        <v>40452</v>
      </c>
      <c r="B75" s="12">
        <v>1971256</v>
      </c>
      <c r="C75" s="12">
        <v>1356622</v>
      </c>
      <c r="D75" s="12">
        <v>518800</v>
      </c>
      <c r="E75" s="12">
        <f t="shared" si="5"/>
        <v>3846678</v>
      </c>
      <c r="F75" s="12">
        <v>1034396</v>
      </c>
      <c r="G75" s="12">
        <f t="shared" si="6"/>
        <v>4881074</v>
      </c>
      <c r="H75" s="12">
        <v>7311223.0195458494</v>
      </c>
      <c r="I75" s="10">
        <f t="shared" si="7"/>
        <v>66.761388442821669</v>
      </c>
      <c r="J75" s="12">
        <v>37614</v>
      </c>
      <c r="K75" s="12">
        <v>32479</v>
      </c>
      <c r="L75" s="12">
        <v>14173</v>
      </c>
      <c r="M75" s="12">
        <f t="shared" si="8"/>
        <v>84266</v>
      </c>
      <c r="N75" s="12">
        <v>362389</v>
      </c>
      <c r="O75" s="12">
        <f t="shared" si="9"/>
        <v>446655</v>
      </c>
      <c r="P75" s="4"/>
    </row>
    <row r="76" spans="1:16" x14ac:dyDescent="0.25">
      <c r="A76" s="3">
        <v>40483</v>
      </c>
      <c r="B76" s="12">
        <v>1988596</v>
      </c>
      <c r="C76" s="12">
        <v>1394132</v>
      </c>
      <c r="D76" s="12">
        <v>520448</v>
      </c>
      <c r="E76" s="12">
        <f t="shared" si="5"/>
        <v>3903176</v>
      </c>
      <c r="F76" s="12">
        <v>1014418</v>
      </c>
      <c r="G76" s="12">
        <f t="shared" si="6"/>
        <v>4917594</v>
      </c>
      <c r="H76" s="12">
        <v>7353833.5772938002</v>
      </c>
      <c r="I76" s="10">
        <f t="shared" si="7"/>
        <v>66.871162480259272</v>
      </c>
      <c r="J76" s="12">
        <v>37835</v>
      </c>
      <c r="K76" s="12">
        <v>33756</v>
      </c>
      <c r="L76" s="12">
        <v>14440</v>
      </c>
      <c r="M76" s="12">
        <f t="shared" si="8"/>
        <v>86031</v>
      </c>
      <c r="N76" s="12">
        <v>362885</v>
      </c>
      <c r="O76" s="12">
        <f t="shared" si="9"/>
        <v>448916</v>
      </c>
      <c r="P76" s="4"/>
    </row>
    <row r="77" spans="1:16" x14ac:dyDescent="0.25">
      <c r="A77" s="3">
        <v>40513</v>
      </c>
      <c r="B77" s="12">
        <v>2050555</v>
      </c>
      <c r="C77" s="12">
        <v>1417581</v>
      </c>
      <c r="D77" s="12">
        <v>531367</v>
      </c>
      <c r="E77" s="12">
        <f t="shared" si="5"/>
        <v>3999503</v>
      </c>
      <c r="F77" s="12">
        <v>1026313</v>
      </c>
      <c r="G77" s="12">
        <f t="shared" si="6"/>
        <v>5025816</v>
      </c>
      <c r="H77" s="12">
        <v>7401866.4746602895</v>
      </c>
      <c r="I77" s="10">
        <f t="shared" si="7"/>
        <v>67.899306441226514</v>
      </c>
      <c r="J77" s="12">
        <v>37817</v>
      </c>
      <c r="K77" s="12">
        <v>34295</v>
      </c>
      <c r="L77" s="12">
        <v>14280</v>
      </c>
      <c r="M77" s="12">
        <f t="shared" si="8"/>
        <v>86392</v>
      </c>
      <c r="N77" s="12">
        <v>361054</v>
      </c>
      <c r="O77" s="12">
        <f t="shared" si="9"/>
        <v>447446</v>
      </c>
      <c r="P77" s="4"/>
    </row>
    <row r="78" spans="1:16" x14ac:dyDescent="0.25">
      <c r="A78" s="3">
        <v>40544</v>
      </c>
      <c r="B78" s="12">
        <v>2110097</v>
      </c>
      <c r="C78" s="12">
        <v>1414492</v>
      </c>
      <c r="D78" s="12">
        <v>547301</v>
      </c>
      <c r="E78" s="12">
        <f t="shared" si="5"/>
        <v>4071890</v>
      </c>
      <c r="F78" s="12">
        <v>1149601</v>
      </c>
      <c r="G78" s="12">
        <f t="shared" si="6"/>
        <v>5221491</v>
      </c>
      <c r="H78" s="12">
        <v>7404073.0884071197</v>
      </c>
      <c r="I78" s="10">
        <f t="shared" si="7"/>
        <v>70.521872726722762</v>
      </c>
      <c r="J78" s="12">
        <v>37925</v>
      </c>
      <c r="K78" s="12">
        <v>35296</v>
      </c>
      <c r="L78" s="12">
        <v>14240</v>
      </c>
      <c r="M78" s="12">
        <f t="shared" si="8"/>
        <v>87461</v>
      </c>
      <c r="N78" s="12">
        <v>358826</v>
      </c>
      <c r="O78" s="12">
        <f t="shared" si="9"/>
        <v>446287</v>
      </c>
      <c r="P78" s="4"/>
    </row>
    <row r="79" spans="1:16" x14ac:dyDescent="0.25">
      <c r="A79" s="3">
        <v>40575</v>
      </c>
      <c r="B79" s="12">
        <v>2083512</v>
      </c>
      <c r="C79" s="12">
        <v>1420323</v>
      </c>
      <c r="D79" s="12">
        <v>543629</v>
      </c>
      <c r="E79" s="12">
        <f t="shared" si="5"/>
        <v>4047464</v>
      </c>
      <c r="F79" s="12">
        <v>1020198</v>
      </c>
      <c r="G79" s="12">
        <f t="shared" si="6"/>
        <v>5067662</v>
      </c>
      <c r="H79" s="12">
        <v>7412477.6145786401</v>
      </c>
      <c r="I79" s="10">
        <f t="shared" si="7"/>
        <v>68.366641540111686</v>
      </c>
      <c r="J79" s="12">
        <v>37570</v>
      </c>
      <c r="K79" s="12">
        <v>35887</v>
      </c>
      <c r="L79" s="12">
        <v>13955</v>
      </c>
      <c r="M79" s="12">
        <f t="shared" si="8"/>
        <v>87412</v>
      </c>
      <c r="N79" s="12">
        <v>348794</v>
      </c>
      <c r="O79" s="12">
        <f t="shared" si="9"/>
        <v>436206</v>
      </c>
      <c r="P79" s="4"/>
    </row>
    <row r="80" spans="1:16" x14ac:dyDescent="0.25">
      <c r="A80" s="3">
        <v>40603</v>
      </c>
      <c r="B80" s="12">
        <v>2096949</v>
      </c>
      <c r="C80" s="12">
        <v>1448618</v>
      </c>
      <c r="D80" s="12">
        <v>543788</v>
      </c>
      <c r="E80" s="12">
        <f t="shared" si="5"/>
        <v>4089355</v>
      </c>
      <c r="F80" s="12">
        <v>1031486</v>
      </c>
      <c r="G80" s="12">
        <f t="shared" si="6"/>
        <v>5120841</v>
      </c>
      <c r="H80" s="12">
        <v>7442403.1398194404</v>
      </c>
      <c r="I80" s="10">
        <f t="shared" si="7"/>
        <v>68.806283451667952</v>
      </c>
      <c r="J80" s="12">
        <v>38093</v>
      </c>
      <c r="K80" s="12">
        <v>36835</v>
      </c>
      <c r="L80" s="12">
        <v>14116</v>
      </c>
      <c r="M80" s="12">
        <f t="shared" si="8"/>
        <v>89044</v>
      </c>
      <c r="N80" s="12">
        <v>357704</v>
      </c>
      <c r="O80" s="12">
        <f t="shared" si="9"/>
        <v>446748</v>
      </c>
      <c r="P80" s="4"/>
    </row>
    <row r="81" spans="1:16" x14ac:dyDescent="0.25">
      <c r="A81" s="3">
        <v>40634</v>
      </c>
      <c r="B81" s="12">
        <v>2100417</v>
      </c>
      <c r="C81" s="12">
        <v>1441200</v>
      </c>
      <c r="D81" s="12">
        <v>547024</v>
      </c>
      <c r="E81" s="12">
        <f t="shared" si="5"/>
        <v>4088641</v>
      </c>
      <c r="F81" s="12">
        <v>1028613</v>
      </c>
      <c r="G81" s="12">
        <f t="shared" si="6"/>
        <v>5117254</v>
      </c>
      <c r="H81" s="12">
        <v>7444067.3415558804</v>
      </c>
      <c r="I81" s="10">
        <f t="shared" si="7"/>
        <v>68.742715040114689</v>
      </c>
      <c r="J81" s="12">
        <v>38026</v>
      </c>
      <c r="K81" s="12">
        <v>37556</v>
      </c>
      <c r="L81" s="12">
        <v>14201</v>
      </c>
      <c r="M81" s="12">
        <f t="shared" si="8"/>
        <v>89783</v>
      </c>
      <c r="N81" s="12">
        <v>355781</v>
      </c>
      <c r="O81" s="12">
        <f t="shared" si="9"/>
        <v>445564</v>
      </c>
      <c r="P81" s="4"/>
    </row>
    <row r="82" spans="1:16" x14ac:dyDescent="0.25">
      <c r="A82" s="3">
        <v>40664</v>
      </c>
      <c r="B82" s="12">
        <v>2060067</v>
      </c>
      <c r="C82" s="12">
        <v>1442099</v>
      </c>
      <c r="D82" s="12">
        <v>547031</v>
      </c>
      <c r="E82" s="12">
        <f t="shared" si="5"/>
        <v>4049197</v>
      </c>
      <c r="F82" s="12">
        <v>983120</v>
      </c>
      <c r="G82" s="12">
        <f t="shared" si="6"/>
        <v>5032317</v>
      </c>
      <c r="H82" s="12">
        <v>7482854.0736008398</v>
      </c>
      <c r="I82" s="10">
        <f t="shared" si="7"/>
        <v>67.251304789622708</v>
      </c>
      <c r="J82" s="12">
        <v>38008</v>
      </c>
      <c r="K82" s="12">
        <v>38778</v>
      </c>
      <c r="L82" s="12">
        <v>14238</v>
      </c>
      <c r="M82" s="12">
        <f t="shared" si="8"/>
        <v>91024</v>
      </c>
      <c r="N82" s="12">
        <v>361494</v>
      </c>
      <c r="O82" s="12">
        <f t="shared" si="9"/>
        <v>452518</v>
      </c>
      <c r="P82" s="4"/>
    </row>
    <row r="83" spans="1:16" x14ac:dyDescent="0.25">
      <c r="A83" s="3">
        <v>40695</v>
      </c>
      <c r="B83" s="12">
        <v>2044401</v>
      </c>
      <c r="C83" s="12">
        <v>1448571</v>
      </c>
      <c r="D83" s="12">
        <v>547510</v>
      </c>
      <c r="E83" s="12">
        <f t="shared" si="5"/>
        <v>4040482</v>
      </c>
      <c r="F83" s="12">
        <v>982940</v>
      </c>
      <c r="G83" s="12">
        <f t="shared" si="6"/>
        <v>5023422</v>
      </c>
      <c r="H83" s="12">
        <v>7445467.4801022904</v>
      </c>
      <c r="I83" s="10">
        <f t="shared" si="7"/>
        <v>67.469531139916882</v>
      </c>
      <c r="J83" s="12">
        <v>38122</v>
      </c>
      <c r="K83" s="12">
        <v>39468</v>
      </c>
      <c r="L83" s="12">
        <v>14255</v>
      </c>
      <c r="M83" s="12">
        <f t="shared" si="8"/>
        <v>91845</v>
      </c>
      <c r="N83" s="12">
        <v>360080</v>
      </c>
      <c r="O83" s="12">
        <f t="shared" si="9"/>
        <v>451925</v>
      </c>
      <c r="P83" s="4"/>
    </row>
    <row r="84" spans="1:16" x14ac:dyDescent="0.25">
      <c r="A84" s="3">
        <v>40725</v>
      </c>
      <c r="B84" s="12">
        <v>2031532</v>
      </c>
      <c r="C84" s="12">
        <v>1517582</v>
      </c>
      <c r="D84" s="12">
        <v>544226</v>
      </c>
      <c r="E84" s="12">
        <f t="shared" si="5"/>
        <v>4093340</v>
      </c>
      <c r="F84" s="12">
        <v>986737</v>
      </c>
      <c r="G84" s="12">
        <f t="shared" si="6"/>
        <v>5080077</v>
      </c>
      <c r="H84" s="12">
        <v>7470630.6698653493</v>
      </c>
      <c r="I84" s="10">
        <f t="shared" si="7"/>
        <v>68.000644450163449</v>
      </c>
      <c r="J84" s="12">
        <v>38240</v>
      </c>
      <c r="K84" s="12">
        <v>39431</v>
      </c>
      <c r="L84" s="12">
        <v>14323</v>
      </c>
      <c r="M84" s="12">
        <f t="shared" si="8"/>
        <v>91994</v>
      </c>
      <c r="N84" s="12">
        <v>360207</v>
      </c>
      <c r="O84" s="12">
        <f t="shared" si="9"/>
        <v>452201</v>
      </c>
      <c r="P84" s="4"/>
    </row>
    <row r="85" spans="1:16" x14ac:dyDescent="0.25">
      <c r="A85" s="3">
        <v>40756</v>
      </c>
      <c r="B85" s="12">
        <v>2056163</v>
      </c>
      <c r="C85" s="12">
        <v>1556341</v>
      </c>
      <c r="D85" s="12">
        <v>486355</v>
      </c>
      <c r="E85" s="12">
        <f t="shared" si="5"/>
        <v>4098859</v>
      </c>
      <c r="F85" s="12">
        <v>981479</v>
      </c>
      <c r="G85" s="12">
        <f t="shared" si="6"/>
        <v>5080338</v>
      </c>
      <c r="H85" s="12">
        <v>7488743.6519279303</v>
      </c>
      <c r="I85" s="10">
        <f t="shared" si="7"/>
        <v>67.839656905495744</v>
      </c>
      <c r="J85" s="12">
        <v>38368</v>
      </c>
      <c r="K85" s="12">
        <v>39498</v>
      </c>
      <c r="L85" s="12">
        <v>14231</v>
      </c>
      <c r="M85" s="12">
        <f t="shared" si="8"/>
        <v>92097</v>
      </c>
      <c r="N85" s="12">
        <v>361105</v>
      </c>
      <c r="O85" s="12">
        <f t="shared" si="9"/>
        <v>453202</v>
      </c>
      <c r="P85" s="4"/>
    </row>
    <row r="86" spans="1:16" x14ac:dyDescent="0.25">
      <c r="A86" s="3">
        <v>40787</v>
      </c>
      <c r="B86" s="12">
        <v>2068870</v>
      </c>
      <c r="C86" s="12">
        <v>1545969</v>
      </c>
      <c r="D86" s="12">
        <v>487955</v>
      </c>
      <c r="E86" s="12">
        <f t="shared" si="5"/>
        <v>4102794</v>
      </c>
      <c r="F86" s="12">
        <v>972881</v>
      </c>
      <c r="G86" s="12">
        <f t="shared" si="6"/>
        <v>5075675</v>
      </c>
      <c r="H86" s="12">
        <v>7495775.1140583195</v>
      </c>
      <c r="I86" s="10">
        <f t="shared" si="7"/>
        <v>67.713811083800735</v>
      </c>
      <c r="J86" s="12">
        <v>37839</v>
      </c>
      <c r="K86" s="12">
        <v>38819</v>
      </c>
      <c r="L86" s="12">
        <v>13981</v>
      </c>
      <c r="M86" s="12">
        <f t="shared" si="8"/>
        <v>90639</v>
      </c>
      <c r="N86" s="12">
        <v>360657</v>
      </c>
      <c r="O86" s="12">
        <f t="shared" si="9"/>
        <v>451296</v>
      </c>
      <c r="P86" s="4"/>
    </row>
    <row r="87" spans="1:16" x14ac:dyDescent="0.25">
      <c r="A87" s="3">
        <v>40817</v>
      </c>
      <c r="B87" s="12">
        <v>2068860</v>
      </c>
      <c r="C87" s="12">
        <v>1565899</v>
      </c>
      <c r="D87" s="12">
        <v>486555</v>
      </c>
      <c r="E87" s="12">
        <f t="shared" si="5"/>
        <v>4121314</v>
      </c>
      <c r="F87" s="12">
        <v>973702</v>
      </c>
      <c r="G87" s="12">
        <f t="shared" si="6"/>
        <v>5095016</v>
      </c>
      <c r="H87" s="12">
        <v>7505336.9422105402</v>
      </c>
      <c r="I87" s="10">
        <f t="shared" si="7"/>
        <v>67.885240052918519</v>
      </c>
      <c r="J87" s="12">
        <v>37859</v>
      </c>
      <c r="K87" s="12">
        <v>38693</v>
      </c>
      <c r="L87" s="12">
        <v>14098</v>
      </c>
      <c r="M87" s="12">
        <f t="shared" si="8"/>
        <v>90650</v>
      </c>
      <c r="N87" s="12">
        <v>359958</v>
      </c>
      <c r="O87" s="12">
        <f t="shared" si="9"/>
        <v>450608</v>
      </c>
      <c r="P87" s="4"/>
    </row>
    <row r="88" spans="1:16" x14ac:dyDescent="0.25">
      <c r="A88" s="3">
        <v>40848</v>
      </c>
      <c r="B88" s="12">
        <v>2101994</v>
      </c>
      <c r="C88" s="12">
        <v>1619650</v>
      </c>
      <c r="D88" s="12">
        <v>490825</v>
      </c>
      <c r="E88" s="12">
        <f t="shared" si="5"/>
        <v>4212469</v>
      </c>
      <c r="F88" s="12">
        <v>996584</v>
      </c>
      <c r="G88" s="12">
        <f t="shared" si="6"/>
        <v>5209053</v>
      </c>
      <c r="H88" s="12">
        <v>7564347.4146261495</v>
      </c>
      <c r="I88" s="10">
        <f t="shared" si="7"/>
        <v>68.863217333566183</v>
      </c>
      <c r="J88" s="12">
        <v>37752</v>
      </c>
      <c r="K88" s="12">
        <v>38704</v>
      </c>
      <c r="L88" s="12">
        <v>14055</v>
      </c>
      <c r="M88" s="12">
        <f t="shared" si="8"/>
        <v>90511</v>
      </c>
      <c r="N88" s="12">
        <v>364350</v>
      </c>
      <c r="O88" s="12">
        <f t="shared" si="9"/>
        <v>454861</v>
      </c>
      <c r="P88" s="4"/>
    </row>
    <row r="89" spans="1:16" x14ac:dyDescent="0.25">
      <c r="A89" s="3">
        <v>40878</v>
      </c>
      <c r="B89" s="12">
        <v>2161141</v>
      </c>
      <c r="C89" s="12">
        <v>1636683</v>
      </c>
      <c r="D89" s="12">
        <v>499250</v>
      </c>
      <c r="E89" s="12">
        <f t="shared" si="5"/>
        <v>4297074</v>
      </c>
      <c r="F89" s="12">
        <v>1025442</v>
      </c>
      <c r="G89" s="12">
        <f t="shared" si="6"/>
        <v>5322516</v>
      </c>
      <c r="H89" s="12">
        <v>7589408.4684795598</v>
      </c>
      <c r="I89" s="10">
        <f t="shared" si="7"/>
        <v>70.130841186181371</v>
      </c>
      <c r="J89" s="12">
        <v>37760</v>
      </c>
      <c r="K89" s="12">
        <v>38492</v>
      </c>
      <c r="L89" s="12">
        <v>14370</v>
      </c>
      <c r="M89" s="12">
        <f t="shared" si="8"/>
        <v>90622</v>
      </c>
      <c r="N89" s="12">
        <v>362504</v>
      </c>
      <c r="O89" s="12">
        <f t="shared" si="9"/>
        <v>453126</v>
      </c>
      <c r="P89" s="4"/>
    </row>
    <row r="90" spans="1:16" x14ac:dyDescent="0.25">
      <c r="A90" s="3">
        <v>40909</v>
      </c>
      <c r="B90" s="12">
        <v>2234839</v>
      </c>
      <c r="C90" s="12">
        <v>1648484</v>
      </c>
      <c r="D90" s="12">
        <v>502112</v>
      </c>
      <c r="E90" s="12">
        <f t="shared" si="5"/>
        <v>4385435</v>
      </c>
      <c r="F90" s="12">
        <v>1096912</v>
      </c>
      <c r="G90" s="12">
        <f t="shared" si="6"/>
        <v>5482347</v>
      </c>
      <c r="H90" s="12">
        <v>7637393.2220329698</v>
      </c>
      <c r="I90" s="10">
        <f t="shared" si="7"/>
        <v>71.782961026336608</v>
      </c>
      <c r="J90" s="12">
        <v>37601</v>
      </c>
      <c r="K90" s="12">
        <v>38240</v>
      </c>
      <c r="L90" s="12">
        <v>13892</v>
      </c>
      <c r="M90" s="12">
        <f t="shared" si="8"/>
        <v>89733</v>
      </c>
      <c r="N90" s="12">
        <v>361171</v>
      </c>
      <c r="O90" s="12">
        <f t="shared" si="9"/>
        <v>450904</v>
      </c>
      <c r="P90" s="4"/>
    </row>
    <row r="91" spans="1:16" x14ac:dyDescent="0.25">
      <c r="A91" s="3">
        <v>40940</v>
      </c>
      <c r="B91" s="12">
        <v>2202020</v>
      </c>
      <c r="C91" s="12">
        <v>1650455</v>
      </c>
      <c r="D91" s="12">
        <v>519441</v>
      </c>
      <c r="E91" s="12">
        <f t="shared" si="5"/>
        <v>4371916</v>
      </c>
      <c r="F91" s="12">
        <v>968717</v>
      </c>
      <c r="G91" s="12">
        <f t="shared" si="6"/>
        <v>5340633</v>
      </c>
      <c r="H91" s="12">
        <v>7612683.4891600106</v>
      </c>
      <c r="I91" s="10">
        <f t="shared" si="7"/>
        <v>70.1544075437358</v>
      </c>
      <c r="J91" s="12">
        <v>37367</v>
      </c>
      <c r="K91" s="12">
        <v>37934</v>
      </c>
      <c r="L91" s="12">
        <v>13653</v>
      </c>
      <c r="M91" s="12">
        <f t="shared" si="8"/>
        <v>88954</v>
      </c>
      <c r="N91" s="12">
        <v>350732</v>
      </c>
      <c r="O91" s="12">
        <f t="shared" si="9"/>
        <v>439686</v>
      </c>
      <c r="P91" s="4"/>
    </row>
    <row r="92" spans="1:16" x14ac:dyDescent="0.25">
      <c r="A92" s="3">
        <v>40969</v>
      </c>
      <c r="B92" s="12">
        <v>2202528</v>
      </c>
      <c r="C92" s="12">
        <v>1674078</v>
      </c>
      <c r="D92" s="12">
        <v>514155</v>
      </c>
      <c r="E92" s="12">
        <f t="shared" si="5"/>
        <v>4390761</v>
      </c>
      <c r="F92" s="12">
        <v>983875</v>
      </c>
      <c r="G92" s="12">
        <f t="shared" si="6"/>
        <v>5374636</v>
      </c>
      <c r="H92" s="12">
        <v>7621071.0065014903</v>
      </c>
      <c r="I92" s="10">
        <f t="shared" si="7"/>
        <v>70.523368636966254</v>
      </c>
      <c r="J92" s="12">
        <v>37960</v>
      </c>
      <c r="K92" s="12">
        <v>37891</v>
      </c>
      <c r="L92" s="12">
        <v>14165</v>
      </c>
      <c r="M92" s="12">
        <f t="shared" si="8"/>
        <v>90016</v>
      </c>
      <c r="N92" s="12">
        <v>354519</v>
      </c>
      <c r="O92" s="12">
        <f t="shared" si="9"/>
        <v>444535</v>
      </c>
      <c r="P92" s="4"/>
    </row>
    <row r="93" spans="1:16" x14ac:dyDescent="0.25">
      <c r="A93" s="3">
        <v>41000</v>
      </c>
      <c r="B93" s="12">
        <v>2202654</v>
      </c>
      <c r="C93" s="12">
        <v>1655720</v>
      </c>
      <c r="D93" s="12">
        <v>512329</v>
      </c>
      <c r="E93" s="12">
        <f t="shared" si="5"/>
        <v>4370703</v>
      </c>
      <c r="F93" s="12">
        <v>993478</v>
      </c>
      <c r="G93" s="12">
        <f t="shared" si="6"/>
        <v>5364181</v>
      </c>
      <c r="H93" s="12">
        <v>7613709.71781052</v>
      </c>
      <c r="I93" s="10">
        <f t="shared" si="7"/>
        <v>70.454235830028225</v>
      </c>
      <c r="J93" s="12">
        <v>38076</v>
      </c>
      <c r="K93" s="12">
        <v>37506</v>
      </c>
      <c r="L93" s="12">
        <v>14299</v>
      </c>
      <c r="M93" s="12">
        <f t="shared" si="8"/>
        <v>89881</v>
      </c>
      <c r="N93" s="12">
        <v>360889</v>
      </c>
      <c r="O93" s="12">
        <f t="shared" si="9"/>
        <v>450770</v>
      </c>
      <c r="P93" s="4"/>
    </row>
    <row r="94" spans="1:16" x14ac:dyDescent="0.25">
      <c r="A94" s="3">
        <v>41030</v>
      </c>
      <c r="B94" s="12">
        <v>2167745</v>
      </c>
      <c r="C94" s="12">
        <v>1665039</v>
      </c>
      <c r="D94" s="12">
        <v>526530</v>
      </c>
      <c r="E94" s="12">
        <f t="shared" si="5"/>
        <v>4359314</v>
      </c>
      <c r="F94" s="12">
        <v>977926</v>
      </c>
      <c r="G94" s="12">
        <f t="shared" si="6"/>
        <v>5337240</v>
      </c>
      <c r="H94" s="12">
        <v>7583237.7991037304</v>
      </c>
      <c r="I94" s="10">
        <f t="shared" si="7"/>
        <v>70.382073480945209</v>
      </c>
      <c r="J94" s="12">
        <v>37988</v>
      </c>
      <c r="K94" s="12">
        <v>37076</v>
      </c>
      <c r="L94" s="12">
        <v>14609</v>
      </c>
      <c r="M94" s="12">
        <f t="shared" si="8"/>
        <v>89673</v>
      </c>
      <c r="N94" s="12">
        <v>364717</v>
      </c>
      <c r="O94" s="12">
        <f t="shared" si="9"/>
        <v>454390</v>
      </c>
      <c r="P94" s="4"/>
    </row>
    <row r="95" spans="1:16" x14ac:dyDescent="0.25">
      <c r="A95" s="3">
        <v>41061</v>
      </c>
      <c r="B95" s="12">
        <v>2169253</v>
      </c>
      <c r="C95" s="12">
        <v>1674420</v>
      </c>
      <c r="D95" s="12">
        <v>520180</v>
      </c>
      <c r="E95" s="12">
        <f t="shared" si="5"/>
        <v>4363853</v>
      </c>
      <c r="F95" s="12">
        <v>993310</v>
      </c>
      <c r="G95" s="12">
        <f t="shared" si="6"/>
        <v>5357163</v>
      </c>
      <c r="H95" s="12">
        <v>7551149.76639836</v>
      </c>
      <c r="I95" s="10">
        <f t="shared" si="7"/>
        <v>70.944997327939149</v>
      </c>
      <c r="J95" s="12">
        <v>38525</v>
      </c>
      <c r="K95" s="12">
        <v>37291</v>
      </c>
      <c r="L95" s="12">
        <v>14346</v>
      </c>
      <c r="M95" s="12">
        <f t="shared" si="8"/>
        <v>90162</v>
      </c>
      <c r="N95" s="12">
        <v>365714</v>
      </c>
      <c r="O95" s="12">
        <f t="shared" si="9"/>
        <v>455876</v>
      </c>
      <c r="P95" s="4"/>
    </row>
    <row r="96" spans="1:16" x14ac:dyDescent="0.25">
      <c r="A96" s="3">
        <v>41091</v>
      </c>
      <c r="B96" s="12">
        <v>2148982</v>
      </c>
      <c r="C96" s="12">
        <v>1678680</v>
      </c>
      <c r="D96" s="12">
        <v>520218</v>
      </c>
      <c r="E96" s="12">
        <f t="shared" si="5"/>
        <v>4347880</v>
      </c>
      <c r="F96" s="12">
        <v>983408</v>
      </c>
      <c r="G96" s="12">
        <f t="shared" si="6"/>
        <v>5331288</v>
      </c>
      <c r="H96" s="12">
        <v>7548871.7204377502</v>
      </c>
      <c r="I96" s="10">
        <f t="shared" si="7"/>
        <v>70.623640160239006</v>
      </c>
      <c r="J96" s="12">
        <v>38609</v>
      </c>
      <c r="K96" s="12">
        <v>47130</v>
      </c>
      <c r="L96" s="12">
        <v>14491</v>
      </c>
      <c r="M96" s="12">
        <f t="shared" si="8"/>
        <v>100230</v>
      </c>
      <c r="N96" s="12">
        <v>368978</v>
      </c>
      <c r="O96" s="12">
        <f t="shared" si="9"/>
        <v>469208</v>
      </c>
      <c r="P96" s="4"/>
    </row>
    <row r="97" spans="1:16" x14ac:dyDescent="0.25">
      <c r="A97" s="3">
        <v>41122</v>
      </c>
      <c r="B97" s="12">
        <v>2164166</v>
      </c>
      <c r="C97" s="12">
        <v>1700216</v>
      </c>
      <c r="D97" s="12">
        <v>520928</v>
      </c>
      <c r="E97" s="12">
        <f t="shared" si="5"/>
        <v>4385310</v>
      </c>
      <c r="F97" s="12">
        <v>973174</v>
      </c>
      <c r="G97" s="12">
        <f t="shared" si="6"/>
        <v>5358484</v>
      </c>
      <c r="H97" s="12">
        <v>7607767.48674569</v>
      </c>
      <c r="I97" s="10">
        <f t="shared" si="7"/>
        <v>70.434381825359296</v>
      </c>
      <c r="J97" s="12">
        <v>38828</v>
      </c>
      <c r="K97" s="12">
        <v>49799</v>
      </c>
      <c r="L97" s="12">
        <v>14693</v>
      </c>
      <c r="M97" s="12">
        <f t="shared" si="8"/>
        <v>103320</v>
      </c>
      <c r="N97" s="12">
        <v>367105</v>
      </c>
      <c r="O97" s="12">
        <f t="shared" si="9"/>
        <v>470425</v>
      </c>
      <c r="P97" s="4"/>
    </row>
    <row r="98" spans="1:16" x14ac:dyDescent="0.25">
      <c r="A98" s="3">
        <v>41153</v>
      </c>
      <c r="B98" s="12">
        <v>2179823</v>
      </c>
      <c r="C98" s="12">
        <v>1691438</v>
      </c>
      <c r="D98" s="12">
        <v>523567</v>
      </c>
      <c r="E98" s="12">
        <f t="shared" si="5"/>
        <v>4394828</v>
      </c>
      <c r="F98" s="12">
        <v>909366</v>
      </c>
      <c r="G98" s="12">
        <f t="shared" si="6"/>
        <v>5304194</v>
      </c>
      <c r="H98" s="12">
        <v>7633010.1129143303</v>
      </c>
      <c r="I98" s="10">
        <f t="shared" si="7"/>
        <v>69.490200085360897</v>
      </c>
      <c r="J98" s="12">
        <v>38627</v>
      </c>
      <c r="K98" s="12">
        <v>51056</v>
      </c>
      <c r="L98" s="12">
        <v>14408</v>
      </c>
      <c r="M98" s="12">
        <f t="shared" si="8"/>
        <v>104091</v>
      </c>
      <c r="N98" s="12">
        <v>355151</v>
      </c>
      <c r="O98" s="12">
        <f t="shared" si="9"/>
        <v>459242</v>
      </c>
      <c r="P98" s="4"/>
    </row>
    <row r="99" spans="1:16" x14ac:dyDescent="0.25">
      <c r="A99" s="3">
        <v>41183</v>
      </c>
      <c r="B99" s="12">
        <v>2175120</v>
      </c>
      <c r="C99" s="12">
        <v>1747268</v>
      </c>
      <c r="D99" s="12">
        <v>533040</v>
      </c>
      <c r="E99" s="12">
        <f t="shared" si="5"/>
        <v>4455428</v>
      </c>
      <c r="F99" s="12">
        <v>908086</v>
      </c>
      <c r="G99" s="12">
        <f t="shared" si="6"/>
        <v>5363514</v>
      </c>
      <c r="H99" s="12">
        <v>7674996.0950193396</v>
      </c>
      <c r="I99" s="10">
        <f t="shared" si="7"/>
        <v>69.882954122681994</v>
      </c>
      <c r="J99" s="12">
        <v>39109</v>
      </c>
      <c r="K99" s="12">
        <v>54300</v>
      </c>
      <c r="L99" s="12">
        <v>14843</v>
      </c>
      <c r="M99" s="12">
        <f t="shared" si="8"/>
        <v>108252</v>
      </c>
      <c r="N99" s="12">
        <v>358653</v>
      </c>
      <c r="O99" s="12">
        <f t="shared" si="9"/>
        <v>466905</v>
      </c>
      <c r="P99" s="4"/>
    </row>
    <row r="100" spans="1:16" x14ac:dyDescent="0.25">
      <c r="A100" s="3">
        <v>41214</v>
      </c>
      <c r="B100" s="12">
        <v>2195879</v>
      </c>
      <c r="C100" s="12">
        <v>1786847</v>
      </c>
      <c r="D100" s="12">
        <v>534896</v>
      </c>
      <c r="E100" s="12">
        <f t="shared" si="5"/>
        <v>4517622</v>
      </c>
      <c r="F100" s="12">
        <v>915344</v>
      </c>
      <c r="G100" s="12">
        <f t="shared" si="6"/>
        <v>5432966</v>
      </c>
      <c r="H100" s="12">
        <v>7699431.10424753</v>
      </c>
      <c r="I100" s="10">
        <f t="shared" si="7"/>
        <v>70.563213391218042</v>
      </c>
      <c r="J100" s="12">
        <v>39141</v>
      </c>
      <c r="K100" s="12">
        <v>55117</v>
      </c>
      <c r="L100" s="12">
        <v>14848</v>
      </c>
      <c r="M100" s="12">
        <f t="shared" si="8"/>
        <v>109106</v>
      </c>
      <c r="N100" s="12">
        <v>360801</v>
      </c>
      <c r="O100" s="12">
        <f t="shared" si="9"/>
        <v>469907</v>
      </c>
      <c r="P100" s="4"/>
    </row>
    <row r="101" spans="1:16" x14ac:dyDescent="0.25">
      <c r="A101" s="3">
        <v>41244</v>
      </c>
      <c r="B101" s="12">
        <v>2231462</v>
      </c>
      <c r="C101" s="12">
        <v>1792005</v>
      </c>
      <c r="D101" s="12">
        <v>540558</v>
      </c>
      <c r="E101" s="12">
        <f t="shared" si="5"/>
        <v>4564025</v>
      </c>
      <c r="F101" s="12">
        <v>932963</v>
      </c>
      <c r="G101" s="12">
        <f t="shared" si="6"/>
        <v>5496988</v>
      </c>
      <c r="H101" s="12">
        <v>7742418.8230286203</v>
      </c>
      <c r="I101" s="10">
        <f t="shared" si="7"/>
        <v>70.998329148121826</v>
      </c>
      <c r="J101" s="12">
        <v>39314</v>
      </c>
      <c r="K101" s="12">
        <v>56101</v>
      </c>
      <c r="L101" s="12">
        <v>14738</v>
      </c>
      <c r="M101" s="12">
        <f t="shared" si="8"/>
        <v>110153</v>
      </c>
      <c r="N101" s="12">
        <v>359984</v>
      </c>
      <c r="O101" s="12">
        <f t="shared" si="9"/>
        <v>470137</v>
      </c>
      <c r="P101" s="4"/>
    </row>
    <row r="102" spans="1:16" x14ac:dyDescent="0.25">
      <c r="A102" s="3">
        <v>41275</v>
      </c>
      <c r="B102" s="12">
        <v>2318475</v>
      </c>
      <c r="C102" s="12">
        <v>1832450</v>
      </c>
      <c r="D102" s="12">
        <v>538238</v>
      </c>
      <c r="E102" s="12">
        <f t="shared" si="5"/>
        <v>4689163</v>
      </c>
      <c r="F102" s="12">
        <v>922999</v>
      </c>
      <c r="G102" s="12">
        <f t="shared" si="6"/>
        <v>5612162</v>
      </c>
      <c r="H102" s="12">
        <v>7734483.6973107001</v>
      </c>
      <c r="I102" s="10">
        <f t="shared" si="7"/>
        <v>72.560266717626718</v>
      </c>
      <c r="J102" s="12">
        <v>39573</v>
      </c>
      <c r="K102" s="12">
        <v>57489</v>
      </c>
      <c r="L102" s="12">
        <v>14988</v>
      </c>
      <c r="M102" s="12">
        <f t="shared" si="8"/>
        <v>112050</v>
      </c>
      <c r="N102" s="12">
        <v>354003</v>
      </c>
      <c r="O102" s="12">
        <f t="shared" si="9"/>
        <v>466053</v>
      </c>
      <c r="P102" s="4"/>
    </row>
    <row r="103" spans="1:16" x14ac:dyDescent="0.25">
      <c r="A103" s="3">
        <v>41306</v>
      </c>
      <c r="B103" s="12">
        <v>2281647</v>
      </c>
      <c r="C103" s="12">
        <v>1847930</v>
      </c>
      <c r="D103" s="12">
        <v>542064</v>
      </c>
      <c r="E103" s="12">
        <f t="shared" si="5"/>
        <v>4671641</v>
      </c>
      <c r="F103" s="12">
        <v>899505</v>
      </c>
      <c r="G103" s="12">
        <f t="shared" si="6"/>
        <v>5571146</v>
      </c>
      <c r="H103" s="12">
        <v>7729502.3522923402</v>
      </c>
      <c r="I103" s="10">
        <f t="shared" si="7"/>
        <v>72.076386629829585</v>
      </c>
      <c r="J103" s="12">
        <v>39257</v>
      </c>
      <c r="K103" s="12">
        <v>57892</v>
      </c>
      <c r="L103" s="12">
        <v>14553</v>
      </c>
      <c r="M103" s="12">
        <f t="shared" si="8"/>
        <v>111702</v>
      </c>
      <c r="N103" s="12">
        <v>344368</v>
      </c>
      <c r="O103" s="12">
        <f t="shared" si="9"/>
        <v>456070</v>
      </c>
      <c r="P103" s="4"/>
    </row>
    <row r="104" spans="1:16" x14ac:dyDescent="0.25">
      <c r="A104" s="3">
        <v>41334</v>
      </c>
      <c r="B104" s="12">
        <v>2262475</v>
      </c>
      <c r="C104" s="12">
        <v>1844065</v>
      </c>
      <c r="D104" s="12">
        <v>548543</v>
      </c>
      <c r="E104" s="12">
        <f t="shared" si="5"/>
        <v>4655083</v>
      </c>
      <c r="F104" s="12">
        <v>909589</v>
      </c>
      <c r="G104" s="12">
        <f t="shared" si="6"/>
        <v>5564672</v>
      </c>
      <c r="H104" s="12">
        <v>7753330.6640237598</v>
      </c>
      <c r="I104" s="10">
        <f t="shared" si="7"/>
        <v>71.771374666382314</v>
      </c>
      <c r="J104" s="12">
        <v>39789</v>
      </c>
      <c r="K104" s="12">
        <v>58702</v>
      </c>
      <c r="L104" s="12">
        <v>14800</v>
      </c>
      <c r="M104" s="12">
        <f t="shared" si="8"/>
        <v>113291</v>
      </c>
      <c r="N104" s="12">
        <v>352285</v>
      </c>
      <c r="O104" s="12">
        <f t="shared" si="9"/>
        <v>465576</v>
      </c>
      <c r="P104" s="4"/>
    </row>
    <row r="105" spans="1:16" x14ac:dyDescent="0.25">
      <c r="A105" s="3">
        <v>41365</v>
      </c>
      <c r="B105" s="12">
        <v>2248381</v>
      </c>
      <c r="C105" s="12">
        <v>1847062</v>
      </c>
      <c r="D105" s="12">
        <v>544925</v>
      </c>
      <c r="E105" s="12">
        <f t="shared" si="5"/>
        <v>4640368</v>
      </c>
      <c r="F105" s="12">
        <v>901896</v>
      </c>
      <c r="G105" s="12">
        <f t="shared" si="6"/>
        <v>5542264</v>
      </c>
      <c r="H105" s="12">
        <v>7762815.5211758502</v>
      </c>
      <c r="I105" s="10">
        <f t="shared" si="7"/>
        <v>71.395023943071905</v>
      </c>
      <c r="J105" s="12">
        <v>40066</v>
      </c>
      <c r="K105" s="12">
        <v>59536</v>
      </c>
      <c r="L105" s="12">
        <v>15109</v>
      </c>
      <c r="M105" s="12">
        <f t="shared" si="8"/>
        <v>114711</v>
      </c>
      <c r="N105" s="12">
        <v>356062</v>
      </c>
      <c r="O105" s="12">
        <f t="shared" si="9"/>
        <v>470773</v>
      </c>
      <c r="P105" s="4"/>
    </row>
    <row r="106" spans="1:16" x14ac:dyDescent="0.25">
      <c r="A106" s="3">
        <v>41395</v>
      </c>
      <c r="B106" s="12">
        <v>2249910</v>
      </c>
      <c r="C106" s="12">
        <v>1832693</v>
      </c>
      <c r="D106" s="12">
        <v>536287</v>
      </c>
      <c r="E106" s="12">
        <f t="shared" si="5"/>
        <v>4618890</v>
      </c>
      <c r="F106" s="12">
        <v>899777</v>
      </c>
      <c r="G106" s="12">
        <f t="shared" si="6"/>
        <v>5518667</v>
      </c>
      <c r="H106" s="12">
        <v>7752828.2618661392</v>
      </c>
      <c r="I106" s="10">
        <f t="shared" si="7"/>
        <v>71.18262927536631</v>
      </c>
      <c r="J106" s="12">
        <v>40326</v>
      </c>
      <c r="K106" s="12">
        <v>60373</v>
      </c>
      <c r="L106" s="12">
        <v>14797</v>
      </c>
      <c r="M106" s="12">
        <f t="shared" si="8"/>
        <v>115496</v>
      </c>
      <c r="N106" s="12">
        <v>357881</v>
      </c>
      <c r="O106" s="12">
        <f t="shared" si="9"/>
        <v>473377</v>
      </c>
      <c r="P106" s="4"/>
    </row>
    <row r="107" spans="1:16" x14ac:dyDescent="0.25">
      <c r="A107" s="3">
        <v>41426</v>
      </c>
      <c r="B107" s="12">
        <v>2188800</v>
      </c>
      <c r="C107" s="12">
        <v>1837979</v>
      </c>
      <c r="D107" s="12">
        <v>530483</v>
      </c>
      <c r="E107" s="12">
        <f t="shared" si="5"/>
        <v>4557262</v>
      </c>
      <c r="F107" s="12">
        <v>894953</v>
      </c>
      <c r="G107" s="12">
        <f t="shared" si="6"/>
        <v>5452215</v>
      </c>
      <c r="H107" s="12">
        <v>7738561.4868740803</v>
      </c>
      <c r="I107" s="10">
        <f t="shared" si="7"/>
        <v>70.45514866358414</v>
      </c>
      <c r="J107" s="12">
        <v>40892</v>
      </c>
      <c r="K107" s="12">
        <v>61037</v>
      </c>
      <c r="L107" s="12">
        <v>14728</v>
      </c>
      <c r="M107" s="12">
        <f t="shared" si="8"/>
        <v>116657</v>
      </c>
      <c r="N107" s="12">
        <v>360838</v>
      </c>
      <c r="O107" s="12">
        <f t="shared" si="9"/>
        <v>477495</v>
      </c>
      <c r="P107" s="4"/>
    </row>
    <row r="108" spans="1:16" x14ac:dyDescent="0.25">
      <c r="A108" s="3">
        <v>41456</v>
      </c>
      <c r="B108" s="12">
        <v>2196064</v>
      </c>
      <c r="C108" s="12">
        <v>1870040</v>
      </c>
      <c r="D108" s="12">
        <v>540655</v>
      </c>
      <c r="E108" s="12">
        <f t="shared" si="5"/>
        <v>4606759</v>
      </c>
      <c r="F108" s="12">
        <v>898644</v>
      </c>
      <c r="G108" s="12">
        <f t="shared" si="6"/>
        <v>5505403</v>
      </c>
      <c r="H108" s="12">
        <v>7751390.49656191</v>
      </c>
      <c r="I108" s="10">
        <f t="shared" si="7"/>
        <v>71.024714887501716</v>
      </c>
      <c r="J108" s="12">
        <v>41829</v>
      </c>
      <c r="K108" s="12">
        <v>62530</v>
      </c>
      <c r="L108" s="12">
        <v>15018</v>
      </c>
      <c r="M108" s="12">
        <f t="shared" si="8"/>
        <v>119377</v>
      </c>
      <c r="N108" s="12">
        <v>364586</v>
      </c>
      <c r="O108" s="12">
        <f t="shared" si="9"/>
        <v>483963</v>
      </c>
      <c r="P108" s="4"/>
    </row>
    <row r="109" spans="1:16" x14ac:dyDescent="0.25">
      <c r="A109" s="3">
        <v>41487</v>
      </c>
      <c r="B109" s="12">
        <v>2178939</v>
      </c>
      <c r="C109" s="12">
        <v>1877692</v>
      </c>
      <c r="D109" s="12">
        <v>540792</v>
      </c>
      <c r="E109" s="12">
        <f t="shared" si="5"/>
        <v>4597423</v>
      </c>
      <c r="F109" s="12">
        <v>891019</v>
      </c>
      <c r="G109" s="12">
        <f t="shared" si="6"/>
        <v>5488442</v>
      </c>
      <c r="H109" s="12">
        <v>7758907.2426330401</v>
      </c>
      <c r="I109" s="10">
        <f t="shared" si="7"/>
        <v>70.737306535159178</v>
      </c>
      <c r="J109" s="12">
        <v>42116</v>
      </c>
      <c r="K109" s="12">
        <v>64267</v>
      </c>
      <c r="L109" s="12">
        <v>14942</v>
      </c>
      <c r="M109" s="12">
        <f t="shared" si="8"/>
        <v>121325</v>
      </c>
      <c r="N109" s="12">
        <v>362938</v>
      </c>
      <c r="O109" s="12">
        <f t="shared" si="9"/>
        <v>484263</v>
      </c>
      <c r="P109" s="4"/>
    </row>
    <row r="110" spans="1:16" x14ac:dyDescent="0.25">
      <c r="A110" s="3">
        <v>41518</v>
      </c>
      <c r="B110" s="12">
        <v>2197366</v>
      </c>
      <c r="C110" s="12">
        <v>1838024</v>
      </c>
      <c r="D110" s="12">
        <v>535392</v>
      </c>
      <c r="E110" s="12">
        <f t="shared" si="5"/>
        <v>4570782</v>
      </c>
      <c r="F110" s="12">
        <v>889706</v>
      </c>
      <c r="G110" s="12">
        <f t="shared" si="6"/>
        <v>5460488</v>
      </c>
      <c r="H110" s="12">
        <v>7789694.8895208398</v>
      </c>
      <c r="I110" s="10">
        <f t="shared" si="7"/>
        <v>70.098868793253672</v>
      </c>
      <c r="J110" s="12">
        <v>42032</v>
      </c>
      <c r="K110" s="12">
        <v>63916</v>
      </c>
      <c r="L110" s="12">
        <v>14688</v>
      </c>
      <c r="M110" s="12">
        <f t="shared" si="8"/>
        <v>120636</v>
      </c>
      <c r="N110" s="12">
        <v>360538</v>
      </c>
      <c r="O110" s="12">
        <f t="shared" si="9"/>
        <v>481174</v>
      </c>
      <c r="P110" s="4"/>
    </row>
    <row r="111" spans="1:16" x14ac:dyDescent="0.25">
      <c r="A111" s="3">
        <v>41548</v>
      </c>
      <c r="B111" s="12">
        <v>2189347</v>
      </c>
      <c r="C111" s="12">
        <v>1879673</v>
      </c>
      <c r="D111" s="12">
        <v>539302</v>
      </c>
      <c r="E111" s="12">
        <f t="shared" si="5"/>
        <v>4608322</v>
      </c>
      <c r="F111" s="12">
        <v>884078</v>
      </c>
      <c r="G111" s="12">
        <f t="shared" si="6"/>
        <v>5492400</v>
      </c>
      <c r="H111" s="12">
        <v>7830930.2331867898</v>
      </c>
      <c r="I111" s="10">
        <f t="shared" si="7"/>
        <v>70.137261301648365</v>
      </c>
      <c r="J111" s="12">
        <v>42341</v>
      </c>
      <c r="K111" s="12">
        <v>64730</v>
      </c>
      <c r="L111" s="12">
        <v>15068</v>
      </c>
      <c r="M111" s="12">
        <f t="shared" si="8"/>
        <v>122139</v>
      </c>
      <c r="N111" s="12">
        <v>360065</v>
      </c>
      <c r="O111" s="12">
        <f t="shared" si="9"/>
        <v>482204</v>
      </c>
      <c r="P111" s="4"/>
    </row>
    <row r="112" spans="1:16" x14ac:dyDescent="0.25">
      <c r="A112" s="3">
        <v>41579</v>
      </c>
      <c r="B112" s="12">
        <v>2204115</v>
      </c>
      <c r="C112" s="12">
        <v>1907651</v>
      </c>
      <c r="D112" s="12">
        <v>539735</v>
      </c>
      <c r="E112" s="12">
        <f t="shared" si="5"/>
        <v>4651501</v>
      </c>
      <c r="F112" s="12">
        <v>890704</v>
      </c>
      <c r="G112" s="12">
        <f t="shared" si="6"/>
        <v>5542205</v>
      </c>
      <c r="H112" s="12">
        <v>7904047.8115144894</v>
      </c>
      <c r="I112" s="10">
        <f t="shared" si="7"/>
        <v>70.118566235469942</v>
      </c>
      <c r="J112" s="12">
        <v>42471</v>
      </c>
      <c r="K112" s="12">
        <v>64913</v>
      </c>
      <c r="L112" s="12">
        <v>14811</v>
      </c>
      <c r="M112" s="12">
        <f t="shared" si="8"/>
        <v>122195</v>
      </c>
      <c r="N112" s="12">
        <v>360749</v>
      </c>
      <c r="O112" s="12">
        <f t="shared" si="9"/>
        <v>482944</v>
      </c>
      <c r="P112" s="4"/>
    </row>
    <row r="113" spans="1:16" x14ac:dyDescent="0.25">
      <c r="A113" s="3">
        <v>41609</v>
      </c>
      <c r="B113" s="12">
        <v>2243519</v>
      </c>
      <c r="C113" s="12">
        <v>1918701</v>
      </c>
      <c r="D113" s="12">
        <v>541031</v>
      </c>
      <c r="E113" s="12">
        <f t="shared" si="5"/>
        <v>4703251</v>
      </c>
      <c r="F113" s="12">
        <v>938483</v>
      </c>
      <c r="G113" s="12">
        <f t="shared" si="6"/>
        <v>5641734</v>
      </c>
      <c r="H113" s="12">
        <v>7915405.4849618692</v>
      </c>
      <c r="I113" s="10">
        <f t="shared" si="7"/>
        <v>71.275363096918809</v>
      </c>
      <c r="J113" s="12">
        <v>42367</v>
      </c>
      <c r="K113" s="12">
        <v>65591</v>
      </c>
      <c r="L113" s="12">
        <v>15250</v>
      </c>
      <c r="M113" s="12">
        <f t="shared" si="8"/>
        <v>123208</v>
      </c>
      <c r="N113" s="12">
        <v>361902</v>
      </c>
      <c r="O113" s="12">
        <f t="shared" si="9"/>
        <v>485110</v>
      </c>
      <c r="P113" s="4"/>
    </row>
    <row r="114" spans="1:16" x14ac:dyDescent="0.25">
      <c r="A114" s="3">
        <v>41640</v>
      </c>
      <c r="B114" s="12">
        <v>2301624</v>
      </c>
      <c r="C114" s="12">
        <v>1902366</v>
      </c>
      <c r="D114" s="12">
        <v>544226</v>
      </c>
      <c r="E114" s="12">
        <f t="shared" si="5"/>
        <v>4748216</v>
      </c>
      <c r="F114" s="12">
        <v>911697</v>
      </c>
      <c r="G114" s="12">
        <f t="shared" si="6"/>
        <v>5659913</v>
      </c>
      <c r="H114" s="12">
        <v>7943256.7067438103</v>
      </c>
      <c r="I114" s="10">
        <f t="shared" si="7"/>
        <v>71.254313047628742</v>
      </c>
      <c r="J114" s="12">
        <v>40108</v>
      </c>
      <c r="K114" s="12">
        <v>67329</v>
      </c>
      <c r="L114" s="12">
        <v>14623</v>
      </c>
      <c r="M114" s="12">
        <f t="shared" si="8"/>
        <v>122060</v>
      </c>
      <c r="N114" s="12">
        <v>356434</v>
      </c>
      <c r="O114" s="12">
        <f t="shared" si="9"/>
        <v>478494</v>
      </c>
      <c r="P114" s="4"/>
    </row>
    <row r="115" spans="1:16" x14ac:dyDescent="0.25">
      <c r="A115" s="3">
        <v>41671</v>
      </c>
      <c r="B115" s="12">
        <v>2307995</v>
      </c>
      <c r="C115" s="12">
        <v>1892602</v>
      </c>
      <c r="D115" s="12">
        <v>546462</v>
      </c>
      <c r="E115" s="12">
        <f t="shared" si="5"/>
        <v>4747059</v>
      </c>
      <c r="F115" s="12">
        <v>878193</v>
      </c>
      <c r="G115" s="12">
        <f t="shared" si="6"/>
        <v>5625252</v>
      </c>
      <c r="H115" s="12">
        <v>7894769.0693461597</v>
      </c>
      <c r="I115" s="10">
        <f t="shared" si="7"/>
        <v>71.252901137308129</v>
      </c>
      <c r="J115" s="12">
        <v>41604</v>
      </c>
      <c r="K115" s="12">
        <v>66574</v>
      </c>
      <c r="L115" s="12">
        <v>14703</v>
      </c>
      <c r="M115" s="12">
        <f t="shared" si="8"/>
        <v>122881</v>
      </c>
      <c r="N115" s="12">
        <v>343827</v>
      </c>
      <c r="O115" s="12">
        <f t="shared" si="9"/>
        <v>466708</v>
      </c>
      <c r="P115" s="4"/>
    </row>
    <row r="116" spans="1:16" x14ac:dyDescent="0.25">
      <c r="A116" s="3">
        <v>41699</v>
      </c>
      <c r="B116" s="12">
        <v>2272016</v>
      </c>
      <c r="C116" s="12">
        <v>1897137</v>
      </c>
      <c r="D116" s="12">
        <v>552488</v>
      </c>
      <c r="E116" s="12">
        <f t="shared" si="5"/>
        <v>4721641</v>
      </c>
      <c r="F116" s="12">
        <v>887573</v>
      </c>
      <c r="G116" s="12">
        <f t="shared" si="6"/>
        <v>5609214</v>
      </c>
      <c r="H116" s="12">
        <v>7921869.2124968898</v>
      </c>
      <c r="I116" s="10">
        <f t="shared" si="7"/>
        <v>70.806697883264277</v>
      </c>
      <c r="J116" s="12">
        <v>42743</v>
      </c>
      <c r="K116" s="12">
        <v>64809</v>
      </c>
      <c r="L116" s="12">
        <v>14813</v>
      </c>
      <c r="M116" s="12">
        <f t="shared" si="8"/>
        <v>122365</v>
      </c>
      <c r="N116" s="12">
        <v>350980</v>
      </c>
      <c r="O116" s="12">
        <f t="shared" si="9"/>
        <v>473345</v>
      </c>
      <c r="P116" s="4"/>
    </row>
    <row r="117" spans="1:16" x14ac:dyDescent="0.25">
      <c r="A117" s="3">
        <v>41730</v>
      </c>
      <c r="B117" s="12">
        <v>2253801</v>
      </c>
      <c r="C117" s="12">
        <v>1885043</v>
      </c>
      <c r="D117" s="12">
        <v>547047</v>
      </c>
      <c r="E117" s="12">
        <f t="shared" si="5"/>
        <v>4685891</v>
      </c>
      <c r="F117" s="12">
        <v>877042</v>
      </c>
      <c r="G117" s="12">
        <f t="shared" si="6"/>
        <v>5562933</v>
      </c>
      <c r="H117" s="12">
        <v>7883895.3272812394</v>
      </c>
      <c r="I117" s="10">
        <f t="shared" si="7"/>
        <v>70.560716106290272</v>
      </c>
      <c r="J117" s="12">
        <v>42280</v>
      </c>
      <c r="K117" s="12">
        <v>67269</v>
      </c>
      <c r="L117" s="12">
        <v>14954</v>
      </c>
      <c r="M117" s="12">
        <f t="shared" si="8"/>
        <v>124503</v>
      </c>
      <c r="N117" s="12">
        <v>346466</v>
      </c>
      <c r="O117" s="12">
        <f t="shared" si="9"/>
        <v>470969</v>
      </c>
      <c r="P117" s="4"/>
    </row>
    <row r="118" spans="1:16" x14ac:dyDescent="0.25">
      <c r="A118" s="3">
        <v>41760</v>
      </c>
      <c r="B118" s="12">
        <v>2318569</v>
      </c>
      <c r="C118" s="12">
        <v>1861311</v>
      </c>
      <c r="D118" s="12">
        <v>535965</v>
      </c>
      <c r="E118" s="12">
        <f t="shared" si="5"/>
        <v>4715845</v>
      </c>
      <c r="F118" s="12">
        <v>866711</v>
      </c>
      <c r="G118" s="12">
        <f t="shared" si="6"/>
        <v>5582556</v>
      </c>
      <c r="H118" s="12">
        <v>7853599.0581018496</v>
      </c>
      <c r="I118" s="10">
        <f t="shared" si="7"/>
        <v>71.082773117135133</v>
      </c>
      <c r="J118" s="12">
        <v>43287</v>
      </c>
      <c r="K118" s="12">
        <v>70143</v>
      </c>
      <c r="L118" s="12">
        <v>15163</v>
      </c>
      <c r="M118" s="12">
        <f t="shared" si="8"/>
        <v>128593</v>
      </c>
      <c r="N118" s="12">
        <v>351211</v>
      </c>
      <c r="O118" s="12">
        <f t="shared" si="9"/>
        <v>479804</v>
      </c>
      <c r="P118" s="4"/>
    </row>
    <row r="119" spans="1:16" x14ac:dyDescent="0.25">
      <c r="A119" s="3">
        <v>41791</v>
      </c>
      <c r="B119" s="12">
        <v>2356944</v>
      </c>
      <c r="C119" s="12">
        <v>1854775</v>
      </c>
      <c r="D119" s="12">
        <v>533493</v>
      </c>
      <c r="E119" s="12">
        <f t="shared" si="5"/>
        <v>4745212</v>
      </c>
      <c r="F119" s="12">
        <v>865639</v>
      </c>
      <c r="G119" s="12">
        <f t="shared" si="6"/>
        <v>5610851</v>
      </c>
      <c r="H119" s="12">
        <v>7819681.04493606</v>
      </c>
      <c r="I119" s="10">
        <f t="shared" si="7"/>
        <v>71.752939381504902</v>
      </c>
      <c r="J119" s="12">
        <v>44100</v>
      </c>
      <c r="K119" s="12">
        <v>71330</v>
      </c>
      <c r="L119" s="12">
        <v>15137</v>
      </c>
      <c r="M119" s="12">
        <f t="shared" si="8"/>
        <v>130567</v>
      </c>
      <c r="N119" s="12">
        <v>354817</v>
      </c>
      <c r="O119" s="12">
        <f t="shared" si="9"/>
        <v>485384</v>
      </c>
      <c r="P119" s="4"/>
    </row>
    <row r="120" spans="1:16" x14ac:dyDescent="0.25">
      <c r="A120" s="3">
        <v>41821</v>
      </c>
      <c r="B120" s="12">
        <v>2269179</v>
      </c>
      <c r="C120" s="12">
        <v>1860122</v>
      </c>
      <c r="D120" s="12">
        <v>539060</v>
      </c>
      <c r="E120" s="12">
        <f t="shared" si="5"/>
        <v>4668361</v>
      </c>
      <c r="F120" s="12">
        <v>870652</v>
      </c>
      <c r="G120" s="12">
        <f t="shared" si="6"/>
        <v>5539013</v>
      </c>
      <c r="H120" s="12">
        <v>7802504.5437119501</v>
      </c>
      <c r="I120" s="10">
        <f t="shared" si="7"/>
        <v>70.990192558925187</v>
      </c>
      <c r="J120" s="12">
        <v>45055</v>
      </c>
      <c r="K120" s="12">
        <v>71632</v>
      </c>
      <c r="L120" s="12">
        <v>15424</v>
      </c>
      <c r="M120" s="12">
        <f t="shared" si="8"/>
        <v>132111</v>
      </c>
      <c r="N120" s="12">
        <v>352061</v>
      </c>
      <c r="O120" s="12">
        <f t="shared" si="9"/>
        <v>484172</v>
      </c>
      <c r="P120" s="4"/>
    </row>
    <row r="121" spans="1:16" x14ac:dyDescent="0.25">
      <c r="A121" s="3">
        <v>41852</v>
      </c>
      <c r="B121" s="12">
        <v>2267180</v>
      </c>
      <c r="C121" s="12">
        <v>1853541</v>
      </c>
      <c r="D121" s="12">
        <v>539207</v>
      </c>
      <c r="E121" s="12">
        <f t="shared" si="5"/>
        <v>4659928</v>
      </c>
      <c r="F121" s="12">
        <v>854658</v>
      </c>
      <c r="G121" s="12">
        <f t="shared" si="6"/>
        <v>5514586</v>
      </c>
      <c r="H121" s="12">
        <v>7850796.9119417202</v>
      </c>
      <c r="I121" s="10">
        <f t="shared" si="7"/>
        <v>70.242372358554491</v>
      </c>
      <c r="J121" s="12">
        <v>45801</v>
      </c>
      <c r="K121" s="12">
        <v>71330</v>
      </c>
      <c r="L121" s="12">
        <v>15324</v>
      </c>
      <c r="M121" s="12">
        <f t="shared" si="8"/>
        <v>132455</v>
      </c>
      <c r="N121" s="12">
        <v>351647</v>
      </c>
      <c r="O121" s="12">
        <f t="shared" si="9"/>
        <v>484102</v>
      </c>
      <c r="P121" s="4"/>
    </row>
    <row r="122" spans="1:16" x14ac:dyDescent="0.25">
      <c r="A122" s="3">
        <v>41883</v>
      </c>
      <c r="B122" s="12">
        <v>2278585</v>
      </c>
      <c r="C122" s="12">
        <v>1839534</v>
      </c>
      <c r="D122" s="12">
        <v>539027</v>
      </c>
      <c r="E122" s="12">
        <f t="shared" si="5"/>
        <v>4657146</v>
      </c>
      <c r="F122" s="12">
        <v>863186</v>
      </c>
      <c r="G122" s="12">
        <f t="shared" si="6"/>
        <v>5520332</v>
      </c>
      <c r="H122" s="12">
        <v>7894842.7209311305</v>
      </c>
      <c r="I122" s="10">
        <f t="shared" si="7"/>
        <v>69.92326757016032</v>
      </c>
      <c r="J122" s="12">
        <v>45629</v>
      </c>
      <c r="K122" s="12">
        <v>73442</v>
      </c>
      <c r="L122" s="12">
        <v>15615</v>
      </c>
      <c r="M122" s="12">
        <f t="shared" si="8"/>
        <v>134686</v>
      </c>
      <c r="N122" s="12">
        <v>352790</v>
      </c>
      <c r="O122" s="12">
        <f t="shared" si="9"/>
        <v>487476</v>
      </c>
      <c r="P122" s="4"/>
    </row>
    <row r="123" spans="1:16" x14ac:dyDescent="0.25">
      <c r="A123" s="3">
        <v>41913</v>
      </c>
      <c r="B123" s="12">
        <v>2293705</v>
      </c>
      <c r="C123" s="12">
        <v>1872220</v>
      </c>
      <c r="D123" s="12">
        <v>551987</v>
      </c>
      <c r="E123" s="12">
        <f t="shared" si="5"/>
        <v>4717912</v>
      </c>
      <c r="F123" s="12">
        <v>842861</v>
      </c>
      <c r="G123" s="12">
        <f t="shared" si="6"/>
        <v>5560773</v>
      </c>
      <c r="H123" s="12">
        <v>7968980.8854686394</v>
      </c>
      <c r="I123" s="10">
        <f t="shared" si="7"/>
        <v>69.780227609028614</v>
      </c>
      <c r="J123" s="12">
        <v>46346</v>
      </c>
      <c r="K123" s="12">
        <v>74997</v>
      </c>
      <c r="L123" s="12">
        <v>15829</v>
      </c>
      <c r="M123" s="12">
        <f t="shared" si="8"/>
        <v>137172</v>
      </c>
      <c r="N123" s="12">
        <v>351858</v>
      </c>
      <c r="O123" s="12">
        <f t="shared" si="9"/>
        <v>489030</v>
      </c>
      <c r="P123" s="4"/>
    </row>
    <row r="124" spans="1:16" x14ac:dyDescent="0.25">
      <c r="A124" s="3">
        <v>41944</v>
      </c>
      <c r="B124" s="12">
        <v>2306751</v>
      </c>
      <c r="C124" s="12">
        <v>1918409</v>
      </c>
      <c r="D124" s="12">
        <v>557940</v>
      </c>
      <c r="E124" s="12">
        <f t="shared" si="5"/>
        <v>4783100</v>
      </c>
      <c r="F124" s="12">
        <v>854268</v>
      </c>
      <c r="G124" s="12">
        <f t="shared" si="6"/>
        <v>5637368</v>
      </c>
      <c r="H124" s="12">
        <v>8013717.3196255798</v>
      </c>
      <c r="I124" s="10">
        <f t="shared" si="7"/>
        <v>70.346479357265267</v>
      </c>
      <c r="J124" s="12">
        <v>47284</v>
      </c>
      <c r="K124" s="12">
        <v>74114</v>
      </c>
      <c r="L124" s="12">
        <v>15886</v>
      </c>
      <c r="M124" s="12">
        <f t="shared" si="8"/>
        <v>137284</v>
      </c>
      <c r="N124" s="12">
        <v>352064</v>
      </c>
      <c r="O124" s="12">
        <f t="shared" si="9"/>
        <v>489348</v>
      </c>
      <c r="P124" s="4"/>
    </row>
    <row r="125" spans="1:16" x14ac:dyDescent="0.25">
      <c r="A125" s="3">
        <v>41974</v>
      </c>
      <c r="B125" s="12">
        <v>2329093</v>
      </c>
      <c r="C125" s="12">
        <v>1926917</v>
      </c>
      <c r="D125" s="12">
        <v>564835</v>
      </c>
      <c r="E125" s="12">
        <f t="shared" si="5"/>
        <v>4820845</v>
      </c>
      <c r="F125" s="12">
        <v>890598</v>
      </c>
      <c r="G125" s="12">
        <f t="shared" si="6"/>
        <v>5711443</v>
      </c>
      <c r="H125" s="12">
        <v>8003047.6209443407</v>
      </c>
      <c r="I125" s="10">
        <f t="shared" si="7"/>
        <v>71.365850492416072</v>
      </c>
      <c r="J125" s="12">
        <v>48288</v>
      </c>
      <c r="K125" s="12">
        <v>76824</v>
      </c>
      <c r="L125" s="12">
        <v>15689</v>
      </c>
      <c r="M125" s="12">
        <f t="shared" si="8"/>
        <v>140801</v>
      </c>
      <c r="N125" s="12">
        <v>351132</v>
      </c>
      <c r="O125" s="12">
        <f t="shared" si="9"/>
        <v>491933</v>
      </c>
      <c r="P125" s="4"/>
    </row>
    <row r="126" spans="1:16" x14ac:dyDescent="0.25">
      <c r="A126" s="3">
        <v>42005</v>
      </c>
      <c r="B126" s="19">
        <v>2391345</v>
      </c>
      <c r="C126" s="19">
        <v>1916068</v>
      </c>
      <c r="D126" s="19">
        <v>564547</v>
      </c>
      <c r="E126" s="19">
        <f t="shared" si="5"/>
        <v>4871960</v>
      </c>
      <c r="F126" s="19">
        <v>794829</v>
      </c>
      <c r="G126" s="19">
        <f t="shared" si="6"/>
        <v>5666789</v>
      </c>
      <c r="H126" s="19">
        <v>7990848.8772238195</v>
      </c>
      <c r="I126" s="20">
        <f t="shared" si="7"/>
        <v>70.915982607954859</v>
      </c>
      <c r="J126" s="19">
        <v>48072</v>
      </c>
      <c r="K126" s="19">
        <v>69462</v>
      </c>
      <c r="L126" s="19">
        <v>15914</v>
      </c>
      <c r="M126" s="19">
        <f>SUM(J126:L126)</f>
        <v>133448</v>
      </c>
      <c r="N126" s="19">
        <v>331672</v>
      </c>
      <c r="O126" s="12">
        <f t="shared" si="9"/>
        <v>465120</v>
      </c>
      <c r="P126" s="4"/>
    </row>
    <row r="127" spans="1:16" x14ac:dyDescent="0.25">
      <c r="A127" s="3">
        <v>42036</v>
      </c>
      <c r="B127" s="19">
        <v>2368136</v>
      </c>
      <c r="C127" s="19">
        <v>1942295</v>
      </c>
      <c r="D127" s="19">
        <v>561755</v>
      </c>
      <c r="E127" s="19">
        <f t="shared" si="5"/>
        <v>4872186</v>
      </c>
      <c r="F127" s="19">
        <v>814139</v>
      </c>
      <c r="G127" s="19">
        <f t="shared" si="6"/>
        <v>5686325</v>
      </c>
      <c r="H127" s="19">
        <v>7973955.8410383798</v>
      </c>
      <c r="I127" s="20">
        <f t="shared" si="7"/>
        <v>71.311217585818966</v>
      </c>
      <c r="J127" s="19">
        <v>48120</v>
      </c>
      <c r="K127" s="19">
        <v>74125</v>
      </c>
      <c r="L127" s="19">
        <v>15327</v>
      </c>
      <c r="M127" s="19">
        <f t="shared" si="8"/>
        <v>137572</v>
      </c>
      <c r="N127" s="19">
        <v>341888</v>
      </c>
      <c r="O127" s="12">
        <f t="shared" si="9"/>
        <v>479460</v>
      </c>
      <c r="P127" s="4"/>
    </row>
    <row r="128" spans="1:16" x14ac:dyDescent="0.25">
      <c r="A128" s="3">
        <v>42064</v>
      </c>
      <c r="B128" s="19">
        <v>2351870</v>
      </c>
      <c r="C128" s="19">
        <v>1911637</v>
      </c>
      <c r="D128" s="19">
        <v>565119</v>
      </c>
      <c r="E128" s="19">
        <f t="shared" si="5"/>
        <v>4828626</v>
      </c>
      <c r="F128" s="19">
        <v>792729</v>
      </c>
      <c r="G128" s="19">
        <f t="shared" si="6"/>
        <v>5621355</v>
      </c>
      <c r="H128" s="19">
        <v>7988264.6245250599</v>
      </c>
      <c r="I128" s="20">
        <f t="shared" si="7"/>
        <v>70.370165038620215</v>
      </c>
      <c r="J128" s="19">
        <v>48788</v>
      </c>
      <c r="K128" s="19">
        <v>76171</v>
      </c>
      <c r="L128" s="19">
        <v>15699</v>
      </c>
      <c r="M128" s="19">
        <f t="shared" si="8"/>
        <v>140658</v>
      </c>
      <c r="N128" s="19">
        <v>333049</v>
      </c>
      <c r="O128" s="12">
        <f t="shared" si="9"/>
        <v>473707</v>
      </c>
      <c r="P128" s="4"/>
    </row>
    <row r="129" spans="1:16" x14ac:dyDescent="0.25">
      <c r="A129" s="3">
        <v>42095</v>
      </c>
      <c r="B129" s="12">
        <v>2338946</v>
      </c>
      <c r="C129" s="12">
        <v>1892391</v>
      </c>
      <c r="D129" s="12">
        <v>559269</v>
      </c>
      <c r="E129" s="12">
        <f t="shared" si="5"/>
        <v>4790606</v>
      </c>
      <c r="F129" s="12">
        <v>824153</v>
      </c>
      <c r="G129" s="12">
        <f t="shared" si="6"/>
        <v>5614759</v>
      </c>
      <c r="H129" s="12">
        <v>7976148.21299663</v>
      </c>
      <c r="I129" s="10">
        <f t="shared" si="7"/>
        <v>70.394366429288567</v>
      </c>
      <c r="J129" s="12">
        <v>48748</v>
      </c>
      <c r="K129" s="12">
        <v>75274</v>
      </c>
      <c r="L129" s="12">
        <v>16037</v>
      </c>
      <c r="M129" s="12">
        <f t="shared" si="8"/>
        <v>140059</v>
      </c>
      <c r="N129" s="12">
        <v>347333</v>
      </c>
      <c r="O129" s="12">
        <f t="shared" si="9"/>
        <v>487392</v>
      </c>
      <c r="P129" s="4"/>
    </row>
    <row r="130" spans="1:16" x14ac:dyDescent="0.25">
      <c r="A130" s="3">
        <v>42125</v>
      </c>
      <c r="B130" s="12">
        <v>2322584</v>
      </c>
      <c r="C130" s="12">
        <v>1877799</v>
      </c>
      <c r="D130" s="12">
        <v>552704</v>
      </c>
      <c r="E130" s="12">
        <f t="shared" si="5"/>
        <v>4753087</v>
      </c>
      <c r="F130" s="12">
        <v>809445</v>
      </c>
      <c r="G130" s="12">
        <f t="shared" si="6"/>
        <v>5562532</v>
      </c>
      <c r="H130" s="12">
        <v>7972630.6989177903</v>
      </c>
      <c r="I130" s="10">
        <f t="shared" si="7"/>
        <v>69.770345699758323</v>
      </c>
      <c r="J130" s="12">
        <v>51689</v>
      </c>
      <c r="K130" s="12">
        <v>75274</v>
      </c>
      <c r="L130" s="12">
        <v>15876</v>
      </c>
      <c r="M130" s="12">
        <f t="shared" si="8"/>
        <v>142839</v>
      </c>
      <c r="N130" s="12">
        <v>355684</v>
      </c>
      <c r="O130" s="12">
        <f t="shared" si="9"/>
        <v>498523</v>
      </c>
      <c r="P130" s="4"/>
    </row>
    <row r="131" spans="1:16" x14ac:dyDescent="0.25">
      <c r="A131" s="3">
        <v>42156</v>
      </c>
      <c r="B131" s="12">
        <v>2326088</v>
      </c>
      <c r="C131" s="12">
        <v>1901626</v>
      </c>
      <c r="D131" s="12">
        <v>551589</v>
      </c>
      <c r="E131" s="12">
        <f t="shared" si="5"/>
        <v>4779303</v>
      </c>
      <c r="F131" s="12">
        <v>815661</v>
      </c>
      <c r="G131" s="12">
        <f t="shared" si="6"/>
        <v>5594964</v>
      </c>
      <c r="H131" s="12">
        <v>7962939.9685922703</v>
      </c>
      <c r="I131" s="10">
        <f t="shared" si="7"/>
        <v>70.262541499344081</v>
      </c>
      <c r="J131" s="12">
        <v>53569</v>
      </c>
      <c r="K131" s="12">
        <v>78499</v>
      </c>
      <c r="L131" s="12">
        <v>15940</v>
      </c>
      <c r="M131" s="12">
        <f t="shared" si="8"/>
        <v>148008</v>
      </c>
      <c r="N131" s="12">
        <v>350464</v>
      </c>
      <c r="O131" s="12">
        <f t="shared" si="9"/>
        <v>498472</v>
      </c>
      <c r="P131" s="4"/>
    </row>
    <row r="132" spans="1:16" x14ac:dyDescent="0.25">
      <c r="A132" s="3">
        <v>42186</v>
      </c>
      <c r="B132" s="12">
        <v>2337873</v>
      </c>
      <c r="C132" s="12">
        <v>1908269</v>
      </c>
      <c r="D132" s="12">
        <v>545489</v>
      </c>
      <c r="E132" s="12">
        <f t="shared" si="5"/>
        <v>4791631</v>
      </c>
      <c r="F132" s="12">
        <v>811493</v>
      </c>
      <c r="G132" s="12">
        <f t="shared" si="6"/>
        <v>5603124</v>
      </c>
      <c r="H132" s="12">
        <v>7980910.5397926699</v>
      </c>
      <c r="I132" s="10">
        <f t="shared" si="7"/>
        <v>70.206575704149657</v>
      </c>
      <c r="J132" s="12">
        <v>53951</v>
      </c>
      <c r="K132" s="12">
        <v>78714</v>
      </c>
      <c r="L132" s="12">
        <v>16689</v>
      </c>
      <c r="M132" s="12">
        <f t="shared" si="8"/>
        <v>149354</v>
      </c>
      <c r="N132" s="12">
        <v>349974</v>
      </c>
      <c r="O132" s="12">
        <f t="shared" si="9"/>
        <v>499328</v>
      </c>
      <c r="P132" s="4"/>
    </row>
    <row r="133" spans="1:16" x14ac:dyDescent="0.25">
      <c r="A133" s="3">
        <v>42217</v>
      </c>
      <c r="B133" s="12">
        <v>2336633</v>
      </c>
      <c r="C133" s="12">
        <v>1903562</v>
      </c>
      <c r="D133" s="12">
        <v>548354</v>
      </c>
      <c r="E133" s="12">
        <f t="shared" si="5"/>
        <v>4788549</v>
      </c>
      <c r="F133" s="12">
        <v>806038</v>
      </c>
      <c r="G133" s="12">
        <f t="shared" si="6"/>
        <v>5594587</v>
      </c>
      <c r="H133" s="12">
        <v>8028202.4293480497</v>
      </c>
      <c r="I133" s="10">
        <f t="shared" si="7"/>
        <v>69.686670823699231</v>
      </c>
      <c r="J133" s="12">
        <v>55739</v>
      </c>
      <c r="K133" s="12">
        <v>80925</v>
      </c>
      <c r="L133" s="12">
        <v>16058</v>
      </c>
      <c r="M133" s="12">
        <f t="shared" si="8"/>
        <v>152722</v>
      </c>
      <c r="N133" s="12">
        <v>353541</v>
      </c>
      <c r="O133" s="12">
        <f t="shared" si="9"/>
        <v>506263</v>
      </c>
      <c r="P133" s="4"/>
    </row>
    <row r="134" spans="1:16" x14ac:dyDescent="0.25">
      <c r="A134" s="3">
        <v>42248</v>
      </c>
      <c r="B134" s="12">
        <v>2371534</v>
      </c>
      <c r="C134" s="12">
        <v>1924212</v>
      </c>
      <c r="D134" s="12">
        <v>546540</v>
      </c>
      <c r="E134" s="12">
        <f t="shared" si="5"/>
        <v>4842286</v>
      </c>
      <c r="F134" s="12">
        <v>814047</v>
      </c>
      <c r="G134" s="12">
        <f t="shared" si="6"/>
        <v>5656333</v>
      </c>
      <c r="H134" s="12">
        <v>8023378.3407772398</v>
      </c>
      <c r="I134" s="10">
        <f t="shared" si="7"/>
        <v>70.498146288986547</v>
      </c>
      <c r="J134" s="12">
        <v>55753</v>
      </c>
      <c r="K134" s="12">
        <v>80505</v>
      </c>
      <c r="L134" s="12">
        <v>16052</v>
      </c>
      <c r="M134" s="12">
        <f t="shared" si="8"/>
        <v>152310</v>
      </c>
      <c r="N134" s="12">
        <v>357555</v>
      </c>
      <c r="O134" s="12">
        <f t="shared" si="9"/>
        <v>509865</v>
      </c>
      <c r="P134" s="4"/>
    </row>
    <row r="135" spans="1:16" x14ac:dyDescent="0.25">
      <c r="A135" s="3">
        <v>42278</v>
      </c>
      <c r="B135" s="12">
        <v>2353244</v>
      </c>
      <c r="C135" s="12">
        <v>1927837</v>
      </c>
      <c r="D135" s="12">
        <v>550107</v>
      </c>
      <c r="E135" s="12">
        <f t="shared" ref="E135:E146" si="10">D135+C135+B135</f>
        <v>4831188</v>
      </c>
      <c r="F135" s="12">
        <v>842352</v>
      </c>
      <c r="G135" s="12">
        <f t="shared" ref="G135:G147" si="11">E135+F135</f>
        <v>5673540</v>
      </c>
      <c r="H135" s="12">
        <v>8074685.2293631602</v>
      </c>
      <c r="I135" s="10">
        <f t="shared" ref="I135:I146" si="12">G135*100/H135</f>
        <v>70.263296200927755</v>
      </c>
      <c r="J135" s="12">
        <v>59611</v>
      </c>
      <c r="K135" s="12">
        <v>81353</v>
      </c>
      <c r="L135" s="12">
        <v>17217</v>
      </c>
      <c r="M135" s="12">
        <f t="shared" ref="M135:M147" si="13">SUM(J135:L135)</f>
        <v>158181</v>
      </c>
      <c r="N135" s="12">
        <v>360466</v>
      </c>
      <c r="O135" s="12">
        <f t="shared" ref="O135:O147" si="14">M135+N135</f>
        <v>518647</v>
      </c>
      <c r="P135" s="4"/>
    </row>
    <row r="136" spans="1:16" x14ac:dyDescent="0.25">
      <c r="A136" s="3">
        <v>42309</v>
      </c>
      <c r="B136" s="12">
        <v>2360505</v>
      </c>
      <c r="C136" s="12">
        <v>1971189</v>
      </c>
      <c r="D136" s="12">
        <v>556818</v>
      </c>
      <c r="E136" s="12">
        <f t="shared" si="10"/>
        <v>4888512</v>
      </c>
      <c r="F136" s="12">
        <v>806180</v>
      </c>
      <c r="G136" s="12">
        <f t="shared" si="11"/>
        <v>5694692</v>
      </c>
      <c r="H136" s="12">
        <v>8136355.6945743803</v>
      </c>
      <c r="I136" s="10">
        <f t="shared" si="12"/>
        <v>69.990696249887762</v>
      </c>
      <c r="J136" s="12">
        <v>59214</v>
      </c>
      <c r="K136" s="12">
        <v>81968</v>
      </c>
      <c r="L136" s="12">
        <v>16527</v>
      </c>
      <c r="M136" s="12">
        <f t="shared" si="13"/>
        <v>157709</v>
      </c>
      <c r="N136" s="12">
        <v>331699</v>
      </c>
      <c r="O136" s="12">
        <f t="shared" si="14"/>
        <v>489408</v>
      </c>
      <c r="P136" s="4"/>
    </row>
    <row r="137" spans="1:16" x14ac:dyDescent="0.25">
      <c r="A137" s="3">
        <v>42339</v>
      </c>
      <c r="B137" s="12">
        <v>2424681</v>
      </c>
      <c r="C137" s="12">
        <v>1964324</v>
      </c>
      <c r="D137" s="12">
        <v>562928</v>
      </c>
      <c r="E137" s="12">
        <f t="shared" si="10"/>
        <v>4951933</v>
      </c>
      <c r="F137" s="12">
        <v>854855</v>
      </c>
      <c r="G137" s="12">
        <f t="shared" si="11"/>
        <v>5806788</v>
      </c>
      <c r="H137" s="12">
        <v>8165194.8856608998</v>
      </c>
      <c r="I137" s="10">
        <f t="shared" si="12"/>
        <v>71.116342981567328</v>
      </c>
      <c r="J137" s="12">
        <v>58603</v>
      </c>
      <c r="K137" s="12">
        <v>80612</v>
      </c>
      <c r="L137" s="12">
        <v>16164</v>
      </c>
      <c r="M137" s="12">
        <f t="shared" si="13"/>
        <v>155379</v>
      </c>
      <c r="N137" s="12">
        <v>352646</v>
      </c>
      <c r="O137" s="12">
        <f t="shared" si="14"/>
        <v>508025</v>
      </c>
      <c r="P137" s="4"/>
    </row>
    <row r="138" spans="1:16" x14ac:dyDescent="0.25">
      <c r="A138" s="3">
        <v>42370</v>
      </c>
      <c r="B138" s="12">
        <v>2419933</v>
      </c>
      <c r="C138" s="12">
        <v>1983322</v>
      </c>
      <c r="D138" s="12">
        <v>564491</v>
      </c>
      <c r="E138" s="12">
        <f t="shared" si="10"/>
        <v>4967746</v>
      </c>
      <c r="F138" s="12">
        <v>918924</v>
      </c>
      <c r="G138" s="12">
        <f t="shared" si="11"/>
        <v>5886670</v>
      </c>
      <c r="H138" s="12">
        <v>8134367.7393591395</v>
      </c>
      <c r="I138" s="10">
        <f t="shared" si="12"/>
        <v>72.367886338806926</v>
      </c>
      <c r="J138" s="12">
        <v>59199</v>
      </c>
      <c r="K138" s="12">
        <v>79965</v>
      </c>
      <c r="L138" s="12">
        <v>16103</v>
      </c>
      <c r="M138" s="12">
        <f t="shared" si="13"/>
        <v>155267</v>
      </c>
      <c r="N138" s="12">
        <v>358759</v>
      </c>
      <c r="O138" s="12">
        <f t="shared" si="14"/>
        <v>514026</v>
      </c>
      <c r="P138" s="4"/>
    </row>
    <row r="139" spans="1:16" x14ac:dyDescent="0.25">
      <c r="A139" s="3">
        <v>42401</v>
      </c>
      <c r="B139" s="12">
        <v>2466065</v>
      </c>
      <c r="C139" s="12">
        <v>1977290</v>
      </c>
      <c r="D139" s="12">
        <v>566421</v>
      </c>
      <c r="E139" s="12">
        <f t="shared" si="10"/>
        <v>5009776</v>
      </c>
      <c r="F139" s="12">
        <v>634802</v>
      </c>
      <c r="G139" s="12">
        <f t="shared" si="11"/>
        <v>5644578</v>
      </c>
      <c r="H139" s="12">
        <v>8077981.6177861504</v>
      </c>
      <c r="I139" s="10">
        <f t="shared" si="12"/>
        <v>69.876093646607629</v>
      </c>
      <c r="J139" s="12">
        <v>59562</v>
      </c>
      <c r="K139" s="12">
        <v>79557</v>
      </c>
      <c r="L139" s="12">
        <v>15904</v>
      </c>
      <c r="M139" s="12">
        <f t="shared" si="13"/>
        <v>155023</v>
      </c>
      <c r="N139" s="12">
        <v>226989</v>
      </c>
      <c r="O139" s="12">
        <f t="shared" si="14"/>
        <v>382012</v>
      </c>
      <c r="P139" s="4"/>
    </row>
    <row r="140" spans="1:16" x14ac:dyDescent="0.25">
      <c r="A140" s="3">
        <v>42430</v>
      </c>
      <c r="B140" s="12">
        <v>2454594</v>
      </c>
      <c r="C140" s="12">
        <v>1990973</v>
      </c>
      <c r="D140" s="12">
        <v>567660</v>
      </c>
      <c r="E140" s="12">
        <f t="shared" si="10"/>
        <v>5013227</v>
      </c>
      <c r="F140" s="12">
        <v>702068</v>
      </c>
      <c r="G140" s="12">
        <f t="shared" si="11"/>
        <v>5715295</v>
      </c>
      <c r="H140" s="12">
        <v>8098423.8293602802</v>
      </c>
      <c r="I140" s="10">
        <f t="shared" si="12"/>
        <v>70.57293024451981</v>
      </c>
      <c r="J140" s="12">
        <v>59888</v>
      </c>
      <c r="K140" s="12">
        <v>80432</v>
      </c>
      <c r="L140" s="12">
        <v>16370</v>
      </c>
      <c r="M140" s="12">
        <f t="shared" si="13"/>
        <v>156690</v>
      </c>
      <c r="N140" s="12">
        <v>296760</v>
      </c>
      <c r="O140" s="12">
        <f t="shared" si="14"/>
        <v>453450</v>
      </c>
      <c r="P140" s="4"/>
    </row>
    <row r="141" spans="1:16" x14ac:dyDescent="0.25">
      <c r="A141" s="3">
        <v>42461</v>
      </c>
      <c r="B141" s="12">
        <v>2384176</v>
      </c>
      <c r="C141" s="12">
        <v>1992342</v>
      </c>
      <c r="D141" s="12">
        <v>553719</v>
      </c>
      <c r="E141" s="12">
        <f t="shared" si="10"/>
        <v>4930237</v>
      </c>
      <c r="F141" s="12">
        <v>806751</v>
      </c>
      <c r="G141" s="12">
        <f t="shared" si="11"/>
        <v>5736988</v>
      </c>
      <c r="H141" s="12">
        <v>8077813.6394610004</v>
      </c>
      <c r="I141" s="10">
        <f t="shared" si="12"/>
        <v>71.021544393821969</v>
      </c>
      <c r="J141" s="12">
        <v>60117</v>
      </c>
      <c r="K141" s="12">
        <v>81120</v>
      </c>
      <c r="L141" s="12">
        <v>16202</v>
      </c>
      <c r="M141" s="12">
        <f t="shared" si="13"/>
        <v>157439</v>
      </c>
      <c r="N141" s="12">
        <v>371879</v>
      </c>
      <c r="O141" s="12">
        <f t="shared" si="14"/>
        <v>529318</v>
      </c>
      <c r="P141" s="4"/>
    </row>
    <row r="142" spans="1:16" x14ac:dyDescent="0.25">
      <c r="A142" s="3">
        <v>42491</v>
      </c>
      <c r="B142" s="12">
        <v>2369160</v>
      </c>
      <c r="C142" s="12">
        <v>1948230</v>
      </c>
      <c r="D142" s="12">
        <v>546007</v>
      </c>
      <c r="E142" s="12">
        <f t="shared" si="10"/>
        <v>4863397</v>
      </c>
      <c r="F142" s="12">
        <v>805881</v>
      </c>
      <c r="G142" s="12">
        <f t="shared" si="11"/>
        <v>5669278</v>
      </c>
      <c r="H142" s="12">
        <v>8059702.3611758696</v>
      </c>
      <c r="I142" s="10">
        <f t="shared" si="12"/>
        <v>70.341034270809985</v>
      </c>
      <c r="J142" s="12">
        <v>60671</v>
      </c>
      <c r="K142" s="12">
        <v>80792</v>
      </c>
      <c r="L142" s="12">
        <v>16398</v>
      </c>
      <c r="M142" s="12">
        <f t="shared" si="13"/>
        <v>157861</v>
      </c>
      <c r="N142" s="12">
        <v>368200</v>
      </c>
      <c r="O142" s="12">
        <f t="shared" si="14"/>
        <v>526061</v>
      </c>
      <c r="P142" s="4"/>
    </row>
    <row r="143" spans="1:16" x14ac:dyDescent="0.25">
      <c r="A143" s="3">
        <v>42522</v>
      </c>
      <c r="B143" s="12">
        <v>2368256</v>
      </c>
      <c r="C143" s="12">
        <v>1943773</v>
      </c>
      <c r="D143" s="12">
        <v>548300</v>
      </c>
      <c r="E143" s="12">
        <f t="shared" si="10"/>
        <v>4860329</v>
      </c>
      <c r="F143" s="12">
        <v>864375</v>
      </c>
      <c r="G143" s="12">
        <f t="shared" si="11"/>
        <v>5724704</v>
      </c>
      <c r="H143" s="12">
        <v>8056675.9805127103</v>
      </c>
      <c r="I143" s="10">
        <f t="shared" si="12"/>
        <v>71.055408134158228</v>
      </c>
      <c r="J143" s="12">
        <v>60744</v>
      </c>
      <c r="K143" s="12">
        <v>79764</v>
      </c>
      <c r="L143" s="12">
        <v>16426</v>
      </c>
      <c r="M143" s="12">
        <f t="shared" si="13"/>
        <v>156934</v>
      </c>
      <c r="N143" s="12">
        <v>411674</v>
      </c>
      <c r="O143" s="12">
        <f t="shared" si="14"/>
        <v>568608</v>
      </c>
      <c r="P143" s="4"/>
    </row>
    <row r="144" spans="1:16" x14ac:dyDescent="0.25">
      <c r="A144" s="3">
        <v>42552</v>
      </c>
      <c r="B144" s="12">
        <v>2372017</v>
      </c>
      <c r="C144" s="12">
        <v>1944339</v>
      </c>
      <c r="D144" s="12">
        <v>549408</v>
      </c>
      <c r="E144" s="12">
        <f t="shared" si="10"/>
        <v>4865764</v>
      </c>
      <c r="F144" s="12">
        <v>784274</v>
      </c>
      <c r="G144" s="12">
        <f t="shared" si="11"/>
        <v>5650038</v>
      </c>
      <c r="H144" s="12">
        <v>8070852.0960448505</v>
      </c>
      <c r="I144" s="10">
        <f t="shared" si="12"/>
        <v>70.005470708214574</v>
      </c>
      <c r="J144" s="12">
        <v>61166</v>
      </c>
      <c r="K144" s="12">
        <v>81649</v>
      </c>
      <c r="L144" s="12">
        <v>16449</v>
      </c>
      <c r="M144" s="12">
        <f t="shared" si="13"/>
        <v>159264</v>
      </c>
      <c r="N144" s="12">
        <v>390446</v>
      </c>
      <c r="O144" s="12">
        <f t="shared" si="14"/>
        <v>549710</v>
      </c>
      <c r="P144" s="4"/>
    </row>
    <row r="145" spans="1:16" x14ac:dyDescent="0.25">
      <c r="A145" s="3">
        <v>42583</v>
      </c>
      <c r="B145" s="12">
        <v>2375394</v>
      </c>
      <c r="C145" s="12">
        <v>1962568</v>
      </c>
      <c r="D145" s="12">
        <v>546476</v>
      </c>
      <c r="E145" s="12">
        <f t="shared" si="10"/>
        <v>4884438</v>
      </c>
      <c r="F145" s="12">
        <v>813376</v>
      </c>
      <c r="G145" s="12">
        <f t="shared" si="11"/>
        <v>5697814</v>
      </c>
      <c r="H145" s="12">
        <v>8104865.9136031801</v>
      </c>
      <c r="I145" s="10">
        <f t="shared" si="12"/>
        <v>70.301150700553947</v>
      </c>
      <c r="J145" s="12">
        <v>61565</v>
      </c>
      <c r="K145" s="12">
        <v>81705</v>
      </c>
      <c r="L145" s="12">
        <v>17009</v>
      </c>
      <c r="M145" s="12">
        <f t="shared" si="13"/>
        <v>160279</v>
      </c>
      <c r="N145" s="12">
        <v>392212</v>
      </c>
      <c r="O145" s="12">
        <f t="shared" si="14"/>
        <v>552491</v>
      </c>
      <c r="P145" s="4"/>
    </row>
    <row r="146" spans="1:16" x14ac:dyDescent="0.25">
      <c r="A146" s="3">
        <v>42614</v>
      </c>
      <c r="B146" s="12">
        <v>2331960</v>
      </c>
      <c r="C146" s="12">
        <v>1980524</v>
      </c>
      <c r="D146" s="12">
        <v>576637</v>
      </c>
      <c r="E146" s="12">
        <f t="shared" si="10"/>
        <v>4889121</v>
      </c>
      <c r="F146" s="12">
        <v>782909</v>
      </c>
      <c r="G146" s="12">
        <f t="shared" si="11"/>
        <v>5672030</v>
      </c>
      <c r="H146" s="12">
        <v>8141240.8658473697</v>
      </c>
      <c r="I146" s="10">
        <f t="shared" si="12"/>
        <v>69.670337648333842</v>
      </c>
      <c r="J146" s="12">
        <v>61809</v>
      </c>
      <c r="K146" s="12">
        <v>82750</v>
      </c>
      <c r="L146" s="12">
        <v>16161</v>
      </c>
      <c r="M146" s="12">
        <f t="shared" si="13"/>
        <v>160720</v>
      </c>
      <c r="N146" s="12">
        <v>391951</v>
      </c>
      <c r="O146" s="12">
        <f t="shared" si="14"/>
        <v>552671</v>
      </c>
      <c r="P146" s="4"/>
    </row>
    <row r="147" spans="1:16" x14ac:dyDescent="0.25">
      <c r="A147" s="3">
        <v>42644</v>
      </c>
      <c r="B147" s="12">
        <v>2352290</v>
      </c>
      <c r="C147" s="12">
        <v>1981289</v>
      </c>
      <c r="D147" s="12">
        <v>577275</v>
      </c>
      <c r="E147" s="12">
        <f>D147+C147+B147</f>
        <v>4910854</v>
      </c>
      <c r="F147" s="12">
        <v>788342</v>
      </c>
      <c r="G147" s="12">
        <f t="shared" si="11"/>
        <v>5699196</v>
      </c>
      <c r="H147" s="12">
        <v>8200015.1899052905</v>
      </c>
      <c r="I147" s="10">
        <f>G147*100/H147</f>
        <v>69.502261496003712</v>
      </c>
      <c r="J147" s="12">
        <v>62166</v>
      </c>
      <c r="K147" s="12">
        <v>85088</v>
      </c>
      <c r="L147" s="12">
        <v>15844</v>
      </c>
      <c r="M147" s="12">
        <f t="shared" si="13"/>
        <v>163098</v>
      </c>
      <c r="N147" s="12">
        <v>385510</v>
      </c>
      <c r="O147" s="12">
        <f t="shared" si="14"/>
        <v>548608</v>
      </c>
      <c r="P147" s="4"/>
    </row>
    <row r="148" spans="1:16" x14ac:dyDescent="0.25">
      <c r="A148" s="3">
        <v>42675</v>
      </c>
      <c r="B148" s="12" t="s">
        <v>14</v>
      </c>
      <c r="C148" s="12" t="s">
        <v>14</v>
      </c>
      <c r="D148" s="12" t="s">
        <v>14</v>
      </c>
      <c r="E148" s="12" t="str">
        <f>IFERROR(D148+C148+B148,"n/d")</f>
        <v>n/d</v>
      </c>
      <c r="F148" s="12" t="s">
        <v>14</v>
      </c>
      <c r="G148" s="12" t="str">
        <f>IFERROR(E148+F148,"n/d")</f>
        <v>n/d</v>
      </c>
      <c r="H148" s="12" t="s">
        <v>14</v>
      </c>
      <c r="I148" s="10" t="str">
        <f>IFERROR(G148*100/H148,"n/d")</f>
        <v>n/d</v>
      </c>
      <c r="J148" s="12" t="s">
        <v>14</v>
      </c>
      <c r="K148" s="12" t="s">
        <v>14</v>
      </c>
      <c r="L148" s="12" t="s">
        <v>14</v>
      </c>
      <c r="M148" s="12" t="str">
        <f>IFERROR(J148+K148+L148,"n/d")</f>
        <v>n/d</v>
      </c>
      <c r="N148" s="12" t="s">
        <v>14</v>
      </c>
      <c r="O148" s="12" t="str">
        <f>IFERROR(M148+N148,"n/d")</f>
        <v>n/d</v>
      </c>
      <c r="P148" s="4"/>
    </row>
    <row r="149" spans="1:16" x14ac:dyDescent="0.25">
      <c r="A149" s="3">
        <v>42705</v>
      </c>
      <c r="B149" s="12" t="s">
        <v>14</v>
      </c>
      <c r="C149" s="12" t="s">
        <v>14</v>
      </c>
      <c r="D149" s="12" t="s">
        <v>14</v>
      </c>
      <c r="E149" s="12" t="str">
        <f>IFERROR(D149+C149+B149,"n/d")</f>
        <v>n/d</v>
      </c>
      <c r="F149" s="12" t="s">
        <v>14</v>
      </c>
      <c r="G149" s="12" t="str">
        <f>IFERROR(E149+F149,"n/d")</f>
        <v>n/d</v>
      </c>
      <c r="H149" s="12" t="s">
        <v>14</v>
      </c>
      <c r="I149" s="10" t="str">
        <f>IFERROR(G149*100/H149,"n/d")</f>
        <v>n/d</v>
      </c>
      <c r="J149" s="12" t="s">
        <v>14</v>
      </c>
      <c r="K149" s="12" t="s">
        <v>14</v>
      </c>
      <c r="L149" s="12" t="s">
        <v>14</v>
      </c>
      <c r="M149" s="12" t="str">
        <f>IFERROR(J149+K149+L149,"n/d")</f>
        <v>n/d</v>
      </c>
      <c r="N149" s="12" t="s">
        <v>14</v>
      </c>
      <c r="O149" s="12" t="str">
        <f>IFERROR(M149+N149,"n/d")</f>
        <v>n/d</v>
      </c>
      <c r="P149" s="4"/>
    </row>
    <row r="150" spans="1:16" x14ac:dyDescent="0.25">
      <c r="A150" s="3"/>
      <c r="B150" s="12"/>
      <c r="C150" s="12"/>
      <c r="D150" s="12"/>
      <c r="E150" s="12"/>
      <c r="F150" s="12"/>
      <c r="G150" s="12"/>
      <c r="H150" s="12"/>
      <c r="I150" s="10"/>
      <c r="J150" s="12"/>
      <c r="K150" s="12"/>
      <c r="L150" s="12"/>
      <c r="M150" s="12"/>
      <c r="N150" s="12"/>
      <c r="O150" s="10"/>
      <c r="P150" s="4"/>
    </row>
    <row r="151" spans="1:16" x14ac:dyDescent="0.25">
      <c r="A151" s="3" t="s">
        <v>25</v>
      </c>
      <c r="B151" s="12"/>
      <c r="C151" s="12"/>
      <c r="D151" s="12"/>
      <c r="E151" s="12"/>
      <c r="F151" s="12"/>
      <c r="G151" s="12"/>
      <c r="H151" s="12"/>
      <c r="I151" s="10"/>
      <c r="J151" s="12"/>
      <c r="K151" s="12"/>
      <c r="L151" s="12"/>
      <c r="M151" s="12"/>
      <c r="N151" s="12"/>
      <c r="O151" s="10"/>
      <c r="P151" s="4"/>
    </row>
    <row r="152" spans="1:16" x14ac:dyDescent="0.25">
      <c r="A152" s="9" t="s">
        <v>19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6" x14ac:dyDescent="0.25">
      <c r="A153" s="9" t="s">
        <v>23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6" x14ac:dyDescent="0.25">
      <c r="A154" s="11" t="s">
        <v>0</v>
      </c>
      <c r="B154" s="11" t="s">
        <v>12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6" x14ac:dyDescent="0.25">
      <c r="A155" s="11"/>
      <c r="B155" s="11" t="s">
        <v>2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6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</sheetData>
  <mergeCells count="8">
    <mergeCell ref="J4:L4"/>
    <mergeCell ref="A1:N1"/>
    <mergeCell ref="A2:N2"/>
    <mergeCell ref="J3:N3"/>
    <mergeCell ref="B4:D4"/>
    <mergeCell ref="A3:I3"/>
    <mergeCell ref="G4:G5"/>
    <mergeCell ref="H4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2017-01-23T18:27:13Z</dcterms:modified>
</cp:coreProperties>
</file>