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4. Desempleo\cuadros sin actualizar\Mensuales\"/>
    </mc:Choice>
  </mc:AlternateContent>
  <bookViews>
    <workbookView xWindow="0" yWindow="0" windowWidth="20490" windowHeight="73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O175" i="1" l="1"/>
  <c r="O174" i="1"/>
  <c r="M175" i="1"/>
  <c r="I174" i="1"/>
  <c r="I175" i="1"/>
  <c r="E175" i="1"/>
  <c r="M171" i="1" l="1"/>
  <c r="M172" i="1"/>
  <c r="M173" i="1"/>
  <c r="M174" i="1"/>
  <c r="M170" i="1"/>
  <c r="I169" i="1"/>
  <c r="I170" i="1"/>
  <c r="I171" i="1"/>
  <c r="I172" i="1"/>
  <c r="I173" i="1"/>
  <c r="E171" i="1"/>
  <c r="E172" i="1"/>
  <c r="E173" i="1"/>
  <c r="E174" i="1"/>
  <c r="E170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6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L155" i="1"/>
  <c r="K155" i="1"/>
  <c r="J15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K6" i="1"/>
  <c r="L6" i="1"/>
  <c r="J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54" i="1"/>
  <c r="I15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52" i="1"/>
  <c r="E153" i="1"/>
  <c r="E154" i="1"/>
  <c r="E155" i="1"/>
  <c r="E151" i="1"/>
</calcChain>
</file>

<file path=xl/sharedStrings.xml><?xml version="1.0" encoding="utf-8"?>
<sst xmlns="http://schemas.openxmlformats.org/spreadsheetml/2006/main" count="36" uniqueCount="18">
  <si>
    <t>Fuente:</t>
  </si>
  <si>
    <t>Mes</t>
  </si>
  <si>
    <t>Total</t>
  </si>
  <si>
    <t>Cotizantes</t>
  </si>
  <si>
    <t>Hombres</t>
  </si>
  <si>
    <t>Mujeres</t>
  </si>
  <si>
    <t>Trabajadores</t>
  </si>
  <si>
    <t>CUADRO Nº 4.2</t>
  </si>
  <si>
    <t>COTIZANTES AL SEGURO DE CESANTÍA Y COBERTURA</t>
  </si>
  <si>
    <t>Contrato Indefinido</t>
  </si>
  <si>
    <t>Contrato Plazo Fijo</t>
  </si>
  <si>
    <t>Cobertura</t>
  </si>
  <si>
    <t>S/I</t>
  </si>
  <si>
    <t>Asalariados</t>
  </si>
  <si>
    <t>Seguro de Cesantía</t>
  </si>
  <si>
    <t>n/d</t>
  </si>
  <si>
    <t>Superintendencia de Pensiones</t>
  </si>
  <si>
    <t>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</si>
</sst>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0" fillId="3" borderId="0" xfId="0" applyFont="1" applyFill="1" applyAlignment="1"/>
    <xf numFmtId="0" fontId="4" fillId="4" borderId="0" xfId="0" applyFont="1" applyFill="1" applyAlignment="1">
      <alignment vertical="top"/>
    </xf>
    <xf numFmtId="17" fontId="2" fillId="5" borderId="0" xfId="0" applyNumberFormat="1" applyFont="1" applyFill="1" applyAlignment="1"/>
    <xf numFmtId="3" fontId="0" fillId="3" borderId="0" xfId="0" applyNumberFormat="1" applyFont="1" applyFill="1" applyAlignment="1"/>
    <xf numFmtId="3" fontId="2" fillId="5" borderId="0" xfId="0" applyNumberFormat="1" applyFont="1" applyFill="1" applyBorder="1" applyAlignment="1">
      <alignment horizontal="center" vertical="center"/>
    </xf>
    <xf numFmtId="0" fontId="0" fillId="6" borderId="0" xfId="0" applyFont="1" applyFill="1" applyAlignment="1"/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" fillId="5" borderId="0" xfId="2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3" fontId="0" fillId="6" borderId="0" xfId="0" applyNumberFormat="1" applyFont="1" applyFill="1" applyBorder="1" applyAlignment="1"/>
    <xf numFmtId="0" fontId="4" fillId="7" borderId="0" xfId="0" applyFont="1" applyFill="1" applyBorder="1" applyAlignment="1">
      <alignment vertical="center"/>
    </xf>
    <xf numFmtId="164" fontId="4" fillId="7" borderId="0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vertical="top"/>
    </xf>
    <xf numFmtId="165" fontId="2" fillId="5" borderId="0" xfId="1" applyNumberFormat="1" applyFont="1" applyFill="1" applyBorder="1" applyAlignment="1">
      <alignment horizontal="center" vertical="center"/>
    </xf>
    <xf numFmtId="165" fontId="0" fillId="6" borderId="0" xfId="0" applyNumberFormat="1" applyFont="1" applyFill="1" applyBorder="1" applyAlignment="1"/>
    <xf numFmtId="0" fontId="2" fillId="7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" fillId="5" borderId="0" xfId="2" applyFont="1" applyFill="1" applyBorder="1" applyAlignment="1">
      <alignment horizontal="center"/>
    </xf>
  </cellXfs>
  <cellStyles count="3">
    <cellStyle name="Normal" xfId="0" builtinId="0"/>
    <cellStyle name="Normal_Hoja1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373380</xdr:colOff>
      <xdr:row>1</xdr:row>
      <xdr:rowOff>53340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582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9"/>
  <sheetViews>
    <sheetView tabSelected="1" workbookViewId="0">
      <pane ySplit="5" topLeftCell="A163" activePane="bottomLeft" state="frozen"/>
      <selection pane="bottomLeft" activeCell="J176" sqref="J176"/>
    </sheetView>
  </sheetViews>
  <sheetFormatPr baseColWidth="10" defaultColWidth="11.42578125" defaultRowHeight="15" x14ac:dyDescent="0.25"/>
  <cols>
    <col min="1" max="1" width="11.42578125" style="2"/>
    <col min="2" max="2" width="9.7109375" style="2" bestFit="1" customWidth="1"/>
    <col min="3" max="3" width="9.28515625" style="2" customWidth="1"/>
    <col min="4" max="5" width="9.28515625" style="2" bestFit="1" customWidth="1"/>
    <col min="6" max="6" width="9.7109375" style="2" bestFit="1" customWidth="1"/>
    <col min="7" max="7" width="8.85546875" style="2" bestFit="1" customWidth="1"/>
    <col min="8" max="9" width="9.28515625" style="2" bestFit="1" customWidth="1"/>
    <col min="10" max="10" width="9.7109375" style="2" bestFit="1" customWidth="1"/>
    <col min="11" max="12" width="9.28515625" style="2" bestFit="1" customWidth="1"/>
    <col min="13" max="13" width="11" style="2" bestFit="1" customWidth="1"/>
    <col min="14" max="14" width="13.42578125" style="2" bestFit="1" customWidth="1"/>
    <col min="15" max="15" width="19.42578125" style="2" bestFit="1" customWidth="1"/>
    <col min="16" max="255" width="11.42578125" style="1"/>
    <col min="256" max="256" width="9.7109375" style="1" bestFit="1" customWidth="1"/>
    <col min="257" max="257" width="9.28515625" style="1" customWidth="1"/>
    <col min="258" max="259" width="9.28515625" style="1" bestFit="1" customWidth="1"/>
    <col min="260" max="260" width="9.7109375" style="1" bestFit="1" customWidth="1"/>
    <col min="261" max="261" width="8.85546875" style="1" bestFit="1" customWidth="1"/>
    <col min="262" max="263" width="9.28515625" style="1" bestFit="1" customWidth="1"/>
    <col min="264" max="264" width="9.7109375" style="1" bestFit="1" customWidth="1"/>
    <col min="265" max="266" width="9.28515625" style="1" bestFit="1" customWidth="1"/>
    <col min="267" max="267" width="11" style="1" bestFit="1" customWidth="1"/>
    <col min="268" max="268" width="13.42578125" style="1" bestFit="1" customWidth="1"/>
    <col min="269" max="269" width="19.42578125" style="1" bestFit="1" customWidth="1"/>
    <col min="270" max="511" width="11.42578125" style="1"/>
    <col min="512" max="512" width="9.7109375" style="1" bestFit="1" customWidth="1"/>
    <col min="513" max="513" width="9.28515625" style="1" customWidth="1"/>
    <col min="514" max="515" width="9.28515625" style="1" bestFit="1" customWidth="1"/>
    <col min="516" max="516" width="9.7109375" style="1" bestFit="1" customWidth="1"/>
    <col min="517" max="517" width="8.85546875" style="1" bestFit="1" customWidth="1"/>
    <col min="518" max="519" width="9.28515625" style="1" bestFit="1" customWidth="1"/>
    <col min="520" max="520" width="9.7109375" style="1" bestFit="1" customWidth="1"/>
    <col min="521" max="522" width="9.28515625" style="1" bestFit="1" customWidth="1"/>
    <col min="523" max="523" width="11" style="1" bestFit="1" customWidth="1"/>
    <col min="524" max="524" width="13.42578125" style="1" bestFit="1" customWidth="1"/>
    <col min="525" max="525" width="19.42578125" style="1" bestFit="1" customWidth="1"/>
    <col min="526" max="767" width="11.42578125" style="1"/>
    <col min="768" max="768" width="9.7109375" style="1" bestFit="1" customWidth="1"/>
    <col min="769" max="769" width="9.28515625" style="1" customWidth="1"/>
    <col min="770" max="771" width="9.28515625" style="1" bestFit="1" customWidth="1"/>
    <col min="772" max="772" width="9.7109375" style="1" bestFit="1" customWidth="1"/>
    <col min="773" max="773" width="8.85546875" style="1" bestFit="1" customWidth="1"/>
    <col min="774" max="775" width="9.28515625" style="1" bestFit="1" customWidth="1"/>
    <col min="776" max="776" width="9.7109375" style="1" bestFit="1" customWidth="1"/>
    <col min="777" max="778" width="9.28515625" style="1" bestFit="1" customWidth="1"/>
    <col min="779" max="779" width="11" style="1" bestFit="1" customWidth="1"/>
    <col min="780" max="780" width="13.42578125" style="1" bestFit="1" customWidth="1"/>
    <col min="781" max="781" width="19.42578125" style="1" bestFit="1" customWidth="1"/>
    <col min="782" max="1023" width="11.42578125" style="1"/>
    <col min="1024" max="1024" width="9.7109375" style="1" bestFit="1" customWidth="1"/>
    <col min="1025" max="1025" width="9.28515625" style="1" customWidth="1"/>
    <col min="1026" max="1027" width="9.28515625" style="1" bestFit="1" customWidth="1"/>
    <col min="1028" max="1028" width="9.7109375" style="1" bestFit="1" customWidth="1"/>
    <col min="1029" max="1029" width="8.85546875" style="1" bestFit="1" customWidth="1"/>
    <col min="1030" max="1031" width="9.28515625" style="1" bestFit="1" customWidth="1"/>
    <col min="1032" max="1032" width="9.7109375" style="1" bestFit="1" customWidth="1"/>
    <col min="1033" max="1034" width="9.28515625" style="1" bestFit="1" customWidth="1"/>
    <col min="1035" max="1035" width="11" style="1" bestFit="1" customWidth="1"/>
    <col min="1036" max="1036" width="13.42578125" style="1" bestFit="1" customWidth="1"/>
    <col min="1037" max="1037" width="19.42578125" style="1" bestFit="1" customWidth="1"/>
    <col min="1038" max="1279" width="11.42578125" style="1"/>
    <col min="1280" max="1280" width="9.7109375" style="1" bestFit="1" customWidth="1"/>
    <col min="1281" max="1281" width="9.28515625" style="1" customWidth="1"/>
    <col min="1282" max="1283" width="9.28515625" style="1" bestFit="1" customWidth="1"/>
    <col min="1284" max="1284" width="9.7109375" style="1" bestFit="1" customWidth="1"/>
    <col min="1285" max="1285" width="8.85546875" style="1" bestFit="1" customWidth="1"/>
    <col min="1286" max="1287" width="9.28515625" style="1" bestFit="1" customWidth="1"/>
    <col min="1288" max="1288" width="9.7109375" style="1" bestFit="1" customWidth="1"/>
    <col min="1289" max="1290" width="9.28515625" style="1" bestFit="1" customWidth="1"/>
    <col min="1291" max="1291" width="11" style="1" bestFit="1" customWidth="1"/>
    <col min="1292" max="1292" width="13.42578125" style="1" bestFit="1" customWidth="1"/>
    <col min="1293" max="1293" width="19.42578125" style="1" bestFit="1" customWidth="1"/>
    <col min="1294" max="1535" width="11.42578125" style="1"/>
    <col min="1536" max="1536" width="9.7109375" style="1" bestFit="1" customWidth="1"/>
    <col min="1537" max="1537" width="9.28515625" style="1" customWidth="1"/>
    <col min="1538" max="1539" width="9.28515625" style="1" bestFit="1" customWidth="1"/>
    <col min="1540" max="1540" width="9.7109375" style="1" bestFit="1" customWidth="1"/>
    <col min="1541" max="1541" width="8.85546875" style="1" bestFit="1" customWidth="1"/>
    <col min="1542" max="1543" width="9.28515625" style="1" bestFit="1" customWidth="1"/>
    <col min="1544" max="1544" width="9.7109375" style="1" bestFit="1" customWidth="1"/>
    <col min="1545" max="1546" width="9.28515625" style="1" bestFit="1" customWidth="1"/>
    <col min="1547" max="1547" width="11" style="1" bestFit="1" customWidth="1"/>
    <col min="1548" max="1548" width="13.42578125" style="1" bestFit="1" customWidth="1"/>
    <col min="1549" max="1549" width="19.42578125" style="1" bestFit="1" customWidth="1"/>
    <col min="1550" max="1791" width="11.42578125" style="1"/>
    <col min="1792" max="1792" width="9.7109375" style="1" bestFit="1" customWidth="1"/>
    <col min="1793" max="1793" width="9.28515625" style="1" customWidth="1"/>
    <col min="1794" max="1795" width="9.28515625" style="1" bestFit="1" customWidth="1"/>
    <col min="1796" max="1796" width="9.7109375" style="1" bestFit="1" customWidth="1"/>
    <col min="1797" max="1797" width="8.85546875" style="1" bestFit="1" customWidth="1"/>
    <col min="1798" max="1799" width="9.28515625" style="1" bestFit="1" customWidth="1"/>
    <col min="1800" max="1800" width="9.7109375" style="1" bestFit="1" customWidth="1"/>
    <col min="1801" max="1802" width="9.28515625" style="1" bestFit="1" customWidth="1"/>
    <col min="1803" max="1803" width="11" style="1" bestFit="1" customWidth="1"/>
    <col min="1804" max="1804" width="13.42578125" style="1" bestFit="1" customWidth="1"/>
    <col min="1805" max="1805" width="19.42578125" style="1" bestFit="1" customWidth="1"/>
    <col min="1806" max="2047" width="11.42578125" style="1"/>
    <col min="2048" max="2048" width="9.7109375" style="1" bestFit="1" customWidth="1"/>
    <col min="2049" max="2049" width="9.28515625" style="1" customWidth="1"/>
    <col min="2050" max="2051" width="9.28515625" style="1" bestFit="1" customWidth="1"/>
    <col min="2052" max="2052" width="9.7109375" style="1" bestFit="1" customWidth="1"/>
    <col min="2053" max="2053" width="8.85546875" style="1" bestFit="1" customWidth="1"/>
    <col min="2054" max="2055" width="9.28515625" style="1" bestFit="1" customWidth="1"/>
    <col min="2056" max="2056" width="9.7109375" style="1" bestFit="1" customWidth="1"/>
    <col min="2057" max="2058" width="9.28515625" style="1" bestFit="1" customWidth="1"/>
    <col min="2059" max="2059" width="11" style="1" bestFit="1" customWidth="1"/>
    <col min="2060" max="2060" width="13.42578125" style="1" bestFit="1" customWidth="1"/>
    <col min="2061" max="2061" width="19.42578125" style="1" bestFit="1" customWidth="1"/>
    <col min="2062" max="2303" width="11.42578125" style="1"/>
    <col min="2304" max="2304" width="9.7109375" style="1" bestFit="1" customWidth="1"/>
    <col min="2305" max="2305" width="9.28515625" style="1" customWidth="1"/>
    <col min="2306" max="2307" width="9.28515625" style="1" bestFit="1" customWidth="1"/>
    <col min="2308" max="2308" width="9.7109375" style="1" bestFit="1" customWidth="1"/>
    <col min="2309" max="2309" width="8.85546875" style="1" bestFit="1" customWidth="1"/>
    <col min="2310" max="2311" width="9.28515625" style="1" bestFit="1" customWidth="1"/>
    <col min="2312" max="2312" width="9.7109375" style="1" bestFit="1" customWidth="1"/>
    <col min="2313" max="2314" width="9.28515625" style="1" bestFit="1" customWidth="1"/>
    <col min="2315" max="2315" width="11" style="1" bestFit="1" customWidth="1"/>
    <col min="2316" max="2316" width="13.42578125" style="1" bestFit="1" customWidth="1"/>
    <col min="2317" max="2317" width="19.42578125" style="1" bestFit="1" customWidth="1"/>
    <col min="2318" max="2559" width="11.42578125" style="1"/>
    <col min="2560" max="2560" width="9.7109375" style="1" bestFit="1" customWidth="1"/>
    <col min="2561" max="2561" width="9.28515625" style="1" customWidth="1"/>
    <col min="2562" max="2563" width="9.28515625" style="1" bestFit="1" customWidth="1"/>
    <col min="2564" max="2564" width="9.7109375" style="1" bestFit="1" customWidth="1"/>
    <col min="2565" max="2565" width="8.85546875" style="1" bestFit="1" customWidth="1"/>
    <col min="2566" max="2567" width="9.28515625" style="1" bestFit="1" customWidth="1"/>
    <col min="2568" max="2568" width="9.7109375" style="1" bestFit="1" customWidth="1"/>
    <col min="2569" max="2570" width="9.28515625" style="1" bestFit="1" customWidth="1"/>
    <col min="2571" max="2571" width="11" style="1" bestFit="1" customWidth="1"/>
    <col min="2572" max="2572" width="13.42578125" style="1" bestFit="1" customWidth="1"/>
    <col min="2573" max="2573" width="19.42578125" style="1" bestFit="1" customWidth="1"/>
    <col min="2574" max="2815" width="11.42578125" style="1"/>
    <col min="2816" max="2816" width="9.7109375" style="1" bestFit="1" customWidth="1"/>
    <col min="2817" max="2817" width="9.28515625" style="1" customWidth="1"/>
    <col min="2818" max="2819" width="9.28515625" style="1" bestFit="1" customWidth="1"/>
    <col min="2820" max="2820" width="9.7109375" style="1" bestFit="1" customWidth="1"/>
    <col min="2821" max="2821" width="8.85546875" style="1" bestFit="1" customWidth="1"/>
    <col min="2822" max="2823" width="9.28515625" style="1" bestFit="1" customWidth="1"/>
    <col min="2824" max="2824" width="9.7109375" style="1" bestFit="1" customWidth="1"/>
    <col min="2825" max="2826" width="9.28515625" style="1" bestFit="1" customWidth="1"/>
    <col min="2827" max="2827" width="11" style="1" bestFit="1" customWidth="1"/>
    <col min="2828" max="2828" width="13.42578125" style="1" bestFit="1" customWidth="1"/>
    <col min="2829" max="2829" width="19.42578125" style="1" bestFit="1" customWidth="1"/>
    <col min="2830" max="3071" width="11.42578125" style="1"/>
    <col min="3072" max="3072" width="9.7109375" style="1" bestFit="1" customWidth="1"/>
    <col min="3073" max="3073" width="9.28515625" style="1" customWidth="1"/>
    <col min="3074" max="3075" width="9.28515625" style="1" bestFit="1" customWidth="1"/>
    <col min="3076" max="3076" width="9.7109375" style="1" bestFit="1" customWidth="1"/>
    <col min="3077" max="3077" width="8.85546875" style="1" bestFit="1" customWidth="1"/>
    <col min="3078" max="3079" width="9.28515625" style="1" bestFit="1" customWidth="1"/>
    <col min="3080" max="3080" width="9.7109375" style="1" bestFit="1" customWidth="1"/>
    <col min="3081" max="3082" width="9.28515625" style="1" bestFit="1" customWidth="1"/>
    <col min="3083" max="3083" width="11" style="1" bestFit="1" customWidth="1"/>
    <col min="3084" max="3084" width="13.42578125" style="1" bestFit="1" customWidth="1"/>
    <col min="3085" max="3085" width="19.42578125" style="1" bestFit="1" customWidth="1"/>
    <col min="3086" max="3327" width="11.42578125" style="1"/>
    <col min="3328" max="3328" width="9.7109375" style="1" bestFit="1" customWidth="1"/>
    <col min="3329" max="3329" width="9.28515625" style="1" customWidth="1"/>
    <col min="3330" max="3331" width="9.28515625" style="1" bestFit="1" customWidth="1"/>
    <col min="3332" max="3332" width="9.7109375" style="1" bestFit="1" customWidth="1"/>
    <col min="3333" max="3333" width="8.85546875" style="1" bestFit="1" customWidth="1"/>
    <col min="3334" max="3335" width="9.28515625" style="1" bestFit="1" customWidth="1"/>
    <col min="3336" max="3336" width="9.7109375" style="1" bestFit="1" customWidth="1"/>
    <col min="3337" max="3338" width="9.28515625" style="1" bestFit="1" customWidth="1"/>
    <col min="3339" max="3339" width="11" style="1" bestFit="1" customWidth="1"/>
    <col min="3340" max="3340" width="13.42578125" style="1" bestFit="1" customWidth="1"/>
    <col min="3341" max="3341" width="19.42578125" style="1" bestFit="1" customWidth="1"/>
    <col min="3342" max="3583" width="11.42578125" style="1"/>
    <col min="3584" max="3584" width="9.7109375" style="1" bestFit="1" customWidth="1"/>
    <col min="3585" max="3585" width="9.28515625" style="1" customWidth="1"/>
    <col min="3586" max="3587" width="9.28515625" style="1" bestFit="1" customWidth="1"/>
    <col min="3588" max="3588" width="9.7109375" style="1" bestFit="1" customWidth="1"/>
    <col min="3589" max="3589" width="8.85546875" style="1" bestFit="1" customWidth="1"/>
    <col min="3590" max="3591" width="9.28515625" style="1" bestFit="1" customWidth="1"/>
    <col min="3592" max="3592" width="9.7109375" style="1" bestFit="1" customWidth="1"/>
    <col min="3593" max="3594" width="9.28515625" style="1" bestFit="1" customWidth="1"/>
    <col min="3595" max="3595" width="11" style="1" bestFit="1" customWidth="1"/>
    <col min="3596" max="3596" width="13.42578125" style="1" bestFit="1" customWidth="1"/>
    <col min="3597" max="3597" width="19.42578125" style="1" bestFit="1" customWidth="1"/>
    <col min="3598" max="3839" width="11.42578125" style="1"/>
    <col min="3840" max="3840" width="9.7109375" style="1" bestFit="1" customWidth="1"/>
    <col min="3841" max="3841" width="9.28515625" style="1" customWidth="1"/>
    <col min="3842" max="3843" width="9.28515625" style="1" bestFit="1" customWidth="1"/>
    <col min="3844" max="3844" width="9.7109375" style="1" bestFit="1" customWidth="1"/>
    <col min="3845" max="3845" width="8.85546875" style="1" bestFit="1" customWidth="1"/>
    <col min="3846" max="3847" width="9.28515625" style="1" bestFit="1" customWidth="1"/>
    <col min="3848" max="3848" width="9.7109375" style="1" bestFit="1" customWidth="1"/>
    <col min="3849" max="3850" width="9.28515625" style="1" bestFit="1" customWidth="1"/>
    <col min="3851" max="3851" width="11" style="1" bestFit="1" customWidth="1"/>
    <col min="3852" max="3852" width="13.42578125" style="1" bestFit="1" customWidth="1"/>
    <col min="3853" max="3853" width="19.42578125" style="1" bestFit="1" customWidth="1"/>
    <col min="3854" max="4095" width="11.42578125" style="1"/>
    <col min="4096" max="4096" width="9.7109375" style="1" bestFit="1" customWidth="1"/>
    <col min="4097" max="4097" width="9.28515625" style="1" customWidth="1"/>
    <col min="4098" max="4099" width="9.28515625" style="1" bestFit="1" customWidth="1"/>
    <col min="4100" max="4100" width="9.7109375" style="1" bestFit="1" customWidth="1"/>
    <col min="4101" max="4101" width="8.85546875" style="1" bestFit="1" customWidth="1"/>
    <col min="4102" max="4103" width="9.28515625" style="1" bestFit="1" customWidth="1"/>
    <col min="4104" max="4104" width="9.7109375" style="1" bestFit="1" customWidth="1"/>
    <col min="4105" max="4106" width="9.28515625" style="1" bestFit="1" customWidth="1"/>
    <col min="4107" max="4107" width="11" style="1" bestFit="1" customWidth="1"/>
    <col min="4108" max="4108" width="13.42578125" style="1" bestFit="1" customWidth="1"/>
    <col min="4109" max="4109" width="19.42578125" style="1" bestFit="1" customWidth="1"/>
    <col min="4110" max="4351" width="11.42578125" style="1"/>
    <col min="4352" max="4352" width="9.7109375" style="1" bestFit="1" customWidth="1"/>
    <col min="4353" max="4353" width="9.28515625" style="1" customWidth="1"/>
    <col min="4354" max="4355" width="9.28515625" style="1" bestFit="1" customWidth="1"/>
    <col min="4356" max="4356" width="9.7109375" style="1" bestFit="1" customWidth="1"/>
    <col min="4357" max="4357" width="8.85546875" style="1" bestFit="1" customWidth="1"/>
    <col min="4358" max="4359" width="9.28515625" style="1" bestFit="1" customWidth="1"/>
    <col min="4360" max="4360" width="9.7109375" style="1" bestFit="1" customWidth="1"/>
    <col min="4361" max="4362" width="9.28515625" style="1" bestFit="1" customWidth="1"/>
    <col min="4363" max="4363" width="11" style="1" bestFit="1" customWidth="1"/>
    <col min="4364" max="4364" width="13.42578125" style="1" bestFit="1" customWidth="1"/>
    <col min="4365" max="4365" width="19.42578125" style="1" bestFit="1" customWidth="1"/>
    <col min="4366" max="4607" width="11.42578125" style="1"/>
    <col min="4608" max="4608" width="9.7109375" style="1" bestFit="1" customWidth="1"/>
    <col min="4609" max="4609" width="9.28515625" style="1" customWidth="1"/>
    <col min="4610" max="4611" width="9.28515625" style="1" bestFit="1" customWidth="1"/>
    <col min="4612" max="4612" width="9.7109375" style="1" bestFit="1" customWidth="1"/>
    <col min="4613" max="4613" width="8.85546875" style="1" bestFit="1" customWidth="1"/>
    <col min="4614" max="4615" width="9.28515625" style="1" bestFit="1" customWidth="1"/>
    <col min="4616" max="4616" width="9.7109375" style="1" bestFit="1" customWidth="1"/>
    <col min="4617" max="4618" width="9.28515625" style="1" bestFit="1" customWidth="1"/>
    <col min="4619" max="4619" width="11" style="1" bestFit="1" customWidth="1"/>
    <col min="4620" max="4620" width="13.42578125" style="1" bestFit="1" customWidth="1"/>
    <col min="4621" max="4621" width="19.42578125" style="1" bestFit="1" customWidth="1"/>
    <col min="4622" max="4863" width="11.42578125" style="1"/>
    <col min="4864" max="4864" width="9.7109375" style="1" bestFit="1" customWidth="1"/>
    <col min="4865" max="4865" width="9.28515625" style="1" customWidth="1"/>
    <col min="4866" max="4867" width="9.28515625" style="1" bestFit="1" customWidth="1"/>
    <col min="4868" max="4868" width="9.7109375" style="1" bestFit="1" customWidth="1"/>
    <col min="4869" max="4869" width="8.85546875" style="1" bestFit="1" customWidth="1"/>
    <col min="4870" max="4871" width="9.28515625" style="1" bestFit="1" customWidth="1"/>
    <col min="4872" max="4872" width="9.7109375" style="1" bestFit="1" customWidth="1"/>
    <col min="4873" max="4874" width="9.28515625" style="1" bestFit="1" customWidth="1"/>
    <col min="4875" max="4875" width="11" style="1" bestFit="1" customWidth="1"/>
    <col min="4876" max="4876" width="13.42578125" style="1" bestFit="1" customWidth="1"/>
    <col min="4877" max="4877" width="19.42578125" style="1" bestFit="1" customWidth="1"/>
    <col min="4878" max="5119" width="11.42578125" style="1"/>
    <col min="5120" max="5120" width="9.7109375" style="1" bestFit="1" customWidth="1"/>
    <col min="5121" max="5121" width="9.28515625" style="1" customWidth="1"/>
    <col min="5122" max="5123" width="9.28515625" style="1" bestFit="1" customWidth="1"/>
    <col min="5124" max="5124" width="9.7109375" style="1" bestFit="1" customWidth="1"/>
    <col min="5125" max="5125" width="8.85546875" style="1" bestFit="1" customWidth="1"/>
    <col min="5126" max="5127" width="9.28515625" style="1" bestFit="1" customWidth="1"/>
    <col min="5128" max="5128" width="9.7109375" style="1" bestFit="1" customWidth="1"/>
    <col min="5129" max="5130" width="9.28515625" style="1" bestFit="1" customWidth="1"/>
    <col min="5131" max="5131" width="11" style="1" bestFit="1" customWidth="1"/>
    <col min="5132" max="5132" width="13.42578125" style="1" bestFit="1" customWidth="1"/>
    <col min="5133" max="5133" width="19.42578125" style="1" bestFit="1" customWidth="1"/>
    <col min="5134" max="5375" width="11.42578125" style="1"/>
    <col min="5376" max="5376" width="9.7109375" style="1" bestFit="1" customWidth="1"/>
    <col min="5377" max="5377" width="9.28515625" style="1" customWidth="1"/>
    <col min="5378" max="5379" width="9.28515625" style="1" bestFit="1" customWidth="1"/>
    <col min="5380" max="5380" width="9.7109375" style="1" bestFit="1" customWidth="1"/>
    <col min="5381" max="5381" width="8.85546875" style="1" bestFit="1" customWidth="1"/>
    <col min="5382" max="5383" width="9.28515625" style="1" bestFit="1" customWidth="1"/>
    <col min="5384" max="5384" width="9.7109375" style="1" bestFit="1" customWidth="1"/>
    <col min="5385" max="5386" width="9.28515625" style="1" bestFit="1" customWidth="1"/>
    <col min="5387" max="5387" width="11" style="1" bestFit="1" customWidth="1"/>
    <col min="5388" max="5388" width="13.42578125" style="1" bestFit="1" customWidth="1"/>
    <col min="5389" max="5389" width="19.42578125" style="1" bestFit="1" customWidth="1"/>
    <col min="5390" max="5631" width="11.42578125" style="1"/>
    <col min="5632" max="5632" width="9.7109375" style="1" bestFit="1" customWidth="1"/>
    <col min="5633" max="5633" width="9.28515625" style="1" customWidth="1"/>
    <col min="5634" max="5635" width="9.28515625" style="1" bestFit="1" customWidth="1"/>
    <col min="5636" max="5636" width="9.7109375" style="1" bestFit="1" customWidth="1"/>
    <col min="5637" max="5637" width="8.85546875" style="1" bestFit="1" customWidth="1"/>
    <col min="5638" max="5639" width="9.28515625" style="1" bestFit="1" customWidth="1"/>
    <col min="5640" max="5640" width="9.7109375" style="1" bestFit="1" customWidth="1"/>
    <col min="5641" max="5642" width="9.28515625" style="1" bestFit="1" customWidth="1"/>
    <col min="5643" max="5643" width="11" style="1" bestFit="1" customWidth="1"/>
    <col min="5644" max="5644" width="13.42578125" style="1" bestFit="1" customWidth="1"/>
    <col min="5645" max="5645" width="19.42578125" style="1" bestFit="1" customWidth="1"/>
    <col min="5646" max="5887" width="11.42578125" style="1"/>
    <col min="5888" max="5888" width="9.7109375" style="1" bestFit="1" customWidth="1"/>
    <col min="5889" max="5889" width="9.28515625" style="1" customWidth="1"/>
    <col min="5890" max="5891" width="9.28515625" style="1" bestFit="1" customWidth="1"/>
    <col min="5892" max="5892" width="9.7109375" style="1" bestFit="1" customWidth="1"/>
    <col min="5893" max="5893" width="8.85546875" style="1" bestFit="1" customWidth="1"/>
    <col min="5894" max="5895" width="9.28515625" style="1" bestFit="1" customWidth="1"/>
    <col min="5896" max="5896" width="9.7109375" style="1" bestFit="1" customWidth="1"/>
    <col min="5897" max="5898" width="9.28515625" style="1" bestFit="1" customWidth="1"/>
    <col min="5899" max="5899" width="11" style="1" bestFit="1" customWidth="1"/>
    <col min="5900" max="5900" width="13.42578125" style="1" bestFit="1" customWidth="1"/>
    <col min="5901" max="5901" width="19.42578125" style="1" bestFit="1" customWidth="1"/>
    <col min="5902" max="6143" width="11.42578125" style="1"/>
    <col min="6144" max="6144" width="9.7109375" style="1" bestFit="1" customWidth="1"/>
    <col min="6145" max="6145" width="9.28515625" style="1" customWidth="1"/>
    <col min="6146" max="6147" width="9.28515625" style="1" bestFit="1" customWidth="1"/>
    <col min="6148" max="6148" width="9.7109375" style="1" bestFit="1" customWidth="1"/>
    <col min="6149" max="6149" width="8.85546875" style="1" bestFit="1" customWidth="1"/>
    <col min="6150" max="6151" width="9.28515625" style="1" bestFit="1" customWidth="1"/>
    <col min="6152" max="6152" width="9.7109375" style="1" bestFit="1" customWidth="1"/>
    <col min="6153" max="6154" width="9.28515625" style="1" bestFit="1" customWidth="1"/>
    <col min="6155" max="6155" width="11" style="1" bestFit="1" customWidth="1"/>
    <col min="6156" max="6156" width="13.42578125" style="1" bestFit="1" customWidth="1"/>
    <col min="6157" max="6157" width="19.42578125" style="1" bestFit="1" customWidth="1"/>
    <col min="6158" max="6399" width="11.42578125" style="1"/>
    <col min="6400" max="6400" width="9.7109375" style="1" bestFit="1" customWidth="1"/>
    <col min="6401" max="6401" width="9.28515625" style="1" customWidth="1"/>
    <col min="6402" max="6403" width="9.28515625" style="1" bestFit="1" customWidth="1"/>
    <col min="6404" max="6404" width="9.7109375" style="1" bestFit="1" customWidth="1"/>
    <col min="6405" max="6405" width="8.85546875" style="1" bestFit="1" customWidth="1"/>
    <col min="6406" max="6407" width="9.28515625" style="1" bestFit="1" customWidth="1"/>
    <col min="6408" max="6408" width="9.7109375" style="1" bestFit="1" customWidth="1"/>
    <col min="6409" max="6410" width="9.28515625" style="1" bestFit="1" customWidth="1"/>
    <col min="6411" max="6411" width="11" style="1" bestFit="1" customWidth="1"/>
    <col min="6412" max="6412" width="13.42578125" style="1" bestFit="1" customWidth="1"/>
    <col min="6413" max="6413" width="19.42578125" style="1" bestFit="1" customWidth="1"/>
    <col min="6414" max="6655" width="11.42578125" style="1"/>
    <col min="6656" max="6656" width="9.7109375" style="1" bestFit="1" customWidth="1"/>
    <col min="6657" max="6657" width="9.28515625" style="1" customWidth="1"/>
    <col min="6658" max="6659" width="9.28515625" style="1" bestFit="1" customWidth="1"/>
    <col min="6660" max="6660" width="9.7109375" style="1" bestFit="1" customWidth="1"/>
    <col min="6661" max="6661" width="8.85546875" style="1" bestFit="1" customWidth="1"/>
    <col min="6662" max="6663" width="9.28515625" style="1" bestFit="1" customWidth="1"/>
    <col min="6664" max="6664" width="9.7109375" style="1" bestFit="1" customWidth="1"/>
    <col min="6665" max="6666" width="9.28515625" style="1" bestFit="1" customWidth="1"/>
    <col min="6667" max="6667" width="11" style="1" bestFit="1" customWidth="1"/>
    <col min="6668" max="6668" width="13.42578125" style="1" bestFit="1" customWidth="1"/>
    <col min="6669" max="6669" width="19.42578125" style="1" bestFit="1" customWidth="1"/>
    <col min="6670" max="6911" width="11.42578125" style="1"/>
    <col min="6912" max="6912" width="9.7109375" style="1" bestFit="1" customWidth="1"/>
    <col min="6913" max="6913" width="9.28515625" style="1" customWidth="1"/>
    <col min="6914" max="6915" width="9.28515625" style="1" bestFit="1" customWidth="1"/>
    <col min="6916" max="6916" width="9.7109375" style="1" bestFit="1" customWidth="1"/>
    <col min="6917" max="6917" width="8.85546875" style="1" bestFit="1" customWidth="1"/>
    <col min="6918" max="6919" width="9.28515625" style="1" bestFit="1" customWidth="1"/>
    <col min="6920" max="6920" width="9.7109375" style="1" bestFit="1" customWidth="1"/>
    <col min="6921" max="6922" width="9.28515625" style="1" bestFit="1" customWidth="1"/>
    <col min="6923" max="6923" width="11" style="1" bestFit="1" customWidth="1"/>
    <col min="6924" max="6924" width="13.42578125" style="1" bestFit="1" customWidth="1"/>
    <col min="6925" max="6925" width="19.42578125" style="1" bestFit="1" customWidth="1"/>
    <col min="6926" max="7167" width="11.42578125" style="1"/>
    <col min="7168" max="7168" width="9.7109375" style="1" bestFit="1" customWidth="1"/>
    <col min="7169" max="7169" width="9.28515625" style="1" customWidth="1"/>
    <col min="7170" max="7171" width="9.28515625" style="1" bestFit="1" customWidth="1"/>
    <col min="7172" max="7172" width="9.7109375" style="1" bestFit="1" customWidth="1"/>
    <col min="7173" max="7173" width="8.85546875" style="1" bestFit="1" customWidth="1"/>
    <col min="7174" max="7175" width="9.28515625" style="1" bestFit="1" customWidth="1"/>
    <col min="7176" max="7176" width="9.7109375" style="1" bestFit="1" customWidth="1"/>
    <col min="7177" max="7178" width="9.28515625" style="1" bestFit="1" customWidth="1"/>
    <col min="7179" max="7179" width="11" style="1" bestFit="1" customWidth="1"/>
    <col min="7180" max="7180" width="13.42578125" style="1" bestFit="1" customWidth="1"/>
    <col min="7181" max="7181" width="19.42578125" style="1" bestFit="1" customWidth="1"/>
    <col min="7182" max="7423" width="11.42578125" style="1"/>
    <col min="7424" max="7424" width="9.7109375" style="1" bestFit="1" customWidth="1"/>
    <col min="7425" max="7425" width="9.28515625" style="1" customWidth="1"/>
    <col min="7426" max="7427" width="9.28515625" style="1" bestFit="1" customWidth="1"/>
    <col min="7428" max="7428" width="9.7109375" style="1" bestFit="1" customWidth="1"/>
    <col min="7429" max="7429" width="8.85546875" style="1" bestFit="1" customWidth="1"/>
    <col min="7430" max="7431" width="9.28515625" style="1" bestFit="1" customWidth="1"/>
    <col min="7432" max="7432" width="9.7109375" style="1" bestFit="1" customWidth="1"/>
    <col min="7433" max="7434" width="9.28515625" style="1" bestFit="1" customWidth="1"/>
    <col min="7435" max="7435" width="11" style="1" bestFit="1" customWidth="1"/>
    <col min="7436" max="7436" width="13.42578125" style="1" bestFit="1" customWidth="1"/>
    <col min="7437" max="7437" width="19.42578125" style="1" bestFit="1" customWidth="1"/>
    <col min="7438" max="7679" width="11.42578125" style="1"/>
    <col min="7680" max="7680" width="9.7109375" style="1" bestFit="1" customWidth="1"/>
    <col min="7681" max="7681" width="9.28515625" style="1" customWidth="1"/>
    <col min="7682" max="7683" width="9.28515625" style="1" bestFit="1" customWidth="1"/>
    <col min="7684" max="7684" width="9.7109375" style="1" bestFit="1" customWidth="1"/>
    <col min="7685" max="7685" width="8.85546875" style="1" bestFit="1" customWidth="1"/>
    <col min="7686" max="7687" width="9.28515625" style="1" bestFit="1" customWidth="1"/>
    <col min="7688" max="7688" width="9.7109375" style="1" bestFit="1" customWidth="1"/>
    <col min="7689" max="7690" width="9.28515625" style="1" bestFit="1" customWidth="1"/>
    <col min="7691" max="7691" width="11" style="1" bestFit="1" customWidth="1"/>
    <col min="7692" max="7692" width="13.42578125" style="1" bestFit="1" customWidth="1"/>
    <col min="7693" max="7693" width="19.42578125" style="1" bestFit="1" customWidth="1"/>
    <col min="7694" max="7935" width="11.42578125" style="1"/>
    <col min="7936" max="7936" width="9.7109375" style="1" bestFit="1" customWidth="1"/>
    <col min="7937" max="7937" width="9.28515625" style="1" customWidth="1"/>
    <col min="7938" max="7939" width="9.28515625" style="1" bestFit="1" customWidth="1"/>
    <col min="7940" max="7940" width="9.7109375" style="1" bestFit="1" customWidth="1"/>
    <col min="7941" max="7941" width="8.85546875" style="1" bestFit="1" customWidth="1"/>
    <col min="7942" max="7943" width="9.28515625" style="1" bestFit="1" customWidth="1"/>
    <col min="7944" max="7944" width="9.7109375" style="1" bestFit="1" customWidth="1"/>
    <col min="7945" max="7946" width="9.28515625" style="1" bestFit="1" customWidth="1"/>
    <col min="7947" max="7947" width="11" style="1" bestFit="1" customWidth="1"/>
    <col min="7948" max="7948" width="13.42578125" style="1" bestFit="1" customWidth="1"/>
    <col min="7949" max="7949" width="19.42578125" style="1" bestFit="1" customWidth="1"/>
    <col min="7950" max="8191" width="11.42578125" style="1"/>
    <col min="8192" max="8192" width="9.7109375" style="1" bestFit="1" customWidth="1"/>
    <col min="8193" max="8193" width="9.28515625" style="1" customWidth="1"/>
    <col min="8194" max="8195" width="9.28515625" style="1" bestFit="1" customWidth="1"/>
    <col min="8196" max="8196" width="9.7109375" style="1" bestFit="1" customWidth="1"/>
    <col min="8197" max="8197" width="8.85546875" style="1" bestFit="1" customWidth="1"/>
    <col min="8198" max="8199" width="9.28515625" style="1" bestFit="1" customWidth="1"/>
    <col min="8200" max="8200" width="9.7109375" style="1" bestFit="1" customWidth="1"/>
    <col min="8201" max="8202" width="9.28515625" style="1" bestFit="1" customWidth="1"/>
    <col min="8203" max="8203" width="11" style="1" bestFit="1" customWidth="1"/>
    <col min="8204" max="8204" width="13.42578125" style="1" bestFit="1" customWidth="1"/>
    <col min="8205" max="8205" width="19.42578125" style="1" bestFit="1" customWidth="1"/>
    <col min="8206" max="8447" width="11.42578125" style="1"/>
    <col min="8448" max="8448" width="9.7109375" style="1" bestFit="1" customWidth="1"/>
    <col min="8449" max="8449" width="9.28515625" style="1" customWidth="1"/>
    <col min="8450" max="8451" width="9.28515625" style="1" bestFit="1" customWidth="1"/>
    <col min="8452" max="8452" width="9.7109375" style="1" bestFit="1" customWidth="1"/>
    <col min="8453" max="8453" width="8.85546875" style="1" bestFit="1" customWidth="1"/>
    <col min="8454" max="8455" width="9.28515625" style="1" bestFit="1" customWidth="1"/>
    <col min="8456" max="8456" width="9.7109375" style="1" bestFit="1" customWidth="1"/>
    <col min="8457" max="8458" width="9.28515625" style="1" bestFit="1" customWidth="1"/>
    <col min="8459" max="8459" width="11" style="1" bestFit="1" customWidth="1"/>
    <col min="8460" max="8460" width="13.42578125" style="1" bestFit="1" customWidth="1"/>
    <col min="8461" max="8461" width="19.42578125" style="1" bestFit="1" customWidth="1"/>
    <col min="8462" max="8703" width="11.42578125" style="1"/>
    <col min="8704" max="8704" width="9.7109375" style="1" bestFit="1" customWidth="1"/>
    <col min="8705" max="8705" width="9.28515625" style="1" customWidth="1"/>
    <col min="8706" max="8707" width="9.28515625" style="1" bestFit="1" customWidth="1"/>
    <col min="8708" max="8708" width="9.7109375" style="1" bestFit="1" customWidth="1"/>
    <col min="8709" max="8709" width="8.85546875" style="1" bestFit="1" customWidth="1"/>
    <col min="8710" max="8711" width="9.28515625" style="1" bestFit="1" customWidth="1"/>
    <col min="8712" max="8712" width="9.7109375" style="1" bestFit="1" customWidth="1"/>
    <col min="8713" max="8714" width="9.28515625" style="1" bestFit="1" customWidth="1"/>
    <col min="8715" max="8715" width="11" style="1" bestFit="1" customWidth="1"/>
    <col min="8716" max="8716" width="13.42578125" style="1" bestFit="1" customWidth="1"/>
    <col min="8717" max="8717" width="19.42578125" style="1" bestFit="1" customWidth="1"/>
    <col min="8718" max="8959" width="11.42578125" style="1"/>
    <col min="8960" max="8960" width="9.7109375" style="1" bestFit="1" customWidth="1"/>
    <col min="8961" max="8961" width="9.28515625" style="1" customWidth="1"/>
    <col min="8962" max="8963" width="9.28515625" style="1" bestFit="1" customWidth="1"/>
    <col min="8964" max="8964" width="9.7109375" style="1" bestFit="1" customWidth="1"/>
    <col min="8965" max="8965" width="8.85546875" style="1" bestFit="1" customWidth="1"/>
    <col min="8966" max="8967" width="9.28515625" style="1" bestFit="1" customWidth="1"/>
    <col min="8968" max="8968" width="9.7109375" style="1" bestFit="1" customWidth="1"/>
    <col min="8969" max="8970" width="9.28515625" style="1" bestFit="1" customWidth="1"/>
    <col min="8971" max="8971" width="11" style="1" bestFit="1" customWidth="1"/>
    <col min="8972" max="8972" width="13.42578125" style="1" bestFit="1" customWidth="1"/>
    <col min="8973" max="8973" width="19.42578125" style="1" bestFit="1" customWidth="1"/>
    <col min="8974" max="9215" width="11.42578125" style="1"/>
    <col min="9216" max="9216" width="9.7109375" style="1" bestFit="1" customWidth="1"/>
    <col min="9217" max="9217" width="9.28515625" style="1" customWidth="1"/>
    <col min="9218" max="9219" width="9.28515625" style="1" bestFit="1" customWidth="1"/>
    <col min="9220" max="9220" width="9.7109375" style="1" bestFit="1" customWidth="1"/>
    <col min="9221" max="9221" width="8.85546875" style="1" bestFit="1" customWidth="1"/>
    <col min="9222" max="9223" width="9.28515625" style="1" bestFit="1" customWidth="1"/>
    <col min="9224" max="9224" width="9.7109375" style="1" bestFit="1" customWidth="1"/>
    <col min="9225" max="9226" width="9.28515625" style="1" bestFit="1" customWidth="1"/>
    <col min="9227" max="9227" width="11" style="1" bestFit="1" customWidth="1"/>
    <col min="9228" max="9228" width="13.42578125" style="1" bestFit="1" customWidth="1"/>
    <col min="9229" max="9229" width="19.42578125" style="1" bestFit="1" customWidth="1"/>
    <col min="9230" max="9471" width="11.42578125" style="1"/>
    <col min="9472" max="9472" width="9.7109375" style="1" bestFit="1" customWidth="1"/>
    <col min="9473" max="9473" width="9.28515625" style="1" customWidth="1"/>
    <col min="9474" max="9475" width="9.28515625" style="1" bestFit="1" customWidth="1"/>
    <col min="9476" max="9476" width="9.7109375" style="1" bestFit="1" customWidth="1"/>
    <col min="9477" max="9477" width="8.85546875" style="1" bestFit="1" customWidth="1"/>
    <col min="9478" max="9479" width="9.28515625" style="1" bestFit="1" customWidth="1"/>
    <col min="9480" max="9480" width="9.7109375" style="1" bestFit="1" customWidth="1"/>
    <col min="9481" max="9482" width="9.28515625" style="1" bestFit="1" customWidth="1"/>
    <col min="9483" max="9483" width="11" style="1" bestFit="1" customWidth="1"/>
    <col min="9484" max="9484" width="13.42578125" style="1" bestFit="1" customWidth="1"/>
    <col min="9485" max="9485" width="19.42578125" style="1" bestFit="1" customWidth="1"/>
    <col min="9486" max="9727" width="11.42578125" style="1"/>
    <col min="9728" max="9728" width="9.7109375" style="1" bestFit="1" customWidth="1"/>
    <col min="9729" max="9729" width="9.28515625" style="1" customWidth="1"/>
    <col min="9730" max="9731" width="9.28515625" style="1" bestFit="1" customWidth="1"/>
    <col min="9732" max="9732" width="9.7109375" style="1" bestFit="1" customWidth="1"/>
    <col min="9733" max="9733" width="8.85546875" style="1" bestFit="1" customWidth="1"/>
    <col min="9734" max="9735" width="9.28515625" style="1" bestFit="1" customWidth="1"/>
    <col min="9736" max="9736" width="9.7109375" style="1" bestFit="1" customWidth="1"/>
    <col min="9737" max="9738" width="9.28515625" style="1" bestFit="1" customWidth="1"/>
    <col min="9739" max="9739" width="11" style="1" bestFit="1" customWidth="1"/>
    <col min="9740" max="9740" width="13.42578125" style="1" bestFit="1" customWidth="1"/>
    <col min="9741" max="9741" width="19.42578125" style="1" bestFit="1" customWidth="1"/>
    <col min="9742" max="9983" width="11.42578125" style="1"/>
    <col min="9984" max="9984" width="9.7109375" style="1" bestFit="1" customWidth="1"/>
    <col min="9985" max="9985" width="9.28515625" style="1" customWidth="1"/>
    <col min="9986" max="9987" width="9.28515625" style="1" bestFit="1" customWidth="1"/>
    <col min="9988" max="9988" width="9.7109375" style="1" bestFit="1" customWidth="1"/>
    <col min="9989" max="9989" width="8.85546875" style="1" bestFit="1" customWidth="1"/>
    <col min="9990" max="9991" width="9.28515625" style="1" bestFit="1" customWidth="1"/>
    <col min="9992" max="9992" width="9.7109375" style="1" bestFit="1" customWidth="1"/>
    <col min="9993" max="9994" width="9.28515625" style="1" bestFit="1" customWidth="1"/>
    <col min="9995" max="9995" width="11" style="1" bestFit="1" customWidth="1"/>
    <col min="9996" max="9996" width="13.42578125" style="1" bestFit="1" customWidth="1"/>
    <col min="9997" max="9997" width="19.42578125" style="1" bestFit="1" customWidth="1"/>
    <col min="9998" max="10239" width="11.42578125" style="1"/>
    <col min="10240" max="10240" width="9.7109375" style="1" bestFit="1" customWidth="1"/>
    <col min="10241" max="10241" width="9.28515625" style="1" customWidth="1"/>
    <col min="10242" max="10243" width="9.28515625" style="1" bestFit="1" customWidth="1"/>
    <col min="10244" max="10244" width="9.7109375" style="1" bestFit="1" customWidth="1"/>
    <col min="10245" max="10245" width="8.85546875" style="1" bestFit="1" customWidth="1"/>
    <col min="10246" max="10247" width="9.28515625" style="1" bestFit="1" customWidth="1"/>
    <col min="10248" max="10248" width="9.7109375" style="1" bestFit="1" customWidth="1"/>
    <col min="10249" max="10250" width="9.28515625" style="1" bestFit="1" customWidth="1"/>
    <col min="10251" max="10251" width="11" style="1" bestFit="1" customWidth="1"/>
    <col min="10252" max="10252" width="13.42578125" style="1" bestFit="1" customWidth="1"/>
    <col min="10253" max="10253" width="19.42578125" style="1" bestFit="1" customWidth="1"/>
    <col min="10254" max="10495" width="11.42578125" style="1"/>
    <col min="10496" max="10496" width="9.7109375" style="1" bestFit="1" customWidth="1"/>
    <col min="10497" max="10497" width="9.28515625" style="1" customWidth="1"/>
    <col min="10498" max="10499" width="9.28515625" style="1" bestFit="1" customWidth="1"/>
    <col min="10500" max="10500" width="9.7109375" style="1" bestFit="1" customWidth="1"/>
    <col min="10501" max="10501" width="8.85546875" style="1" bestFit="1" customWidth="1"/>
    <col min="10502" max="10503" width="9.28515625" style="1" bestFit="1" customWidth="1"/>
    <col min="10504" max="10504" width="9.7109375" style="1" bestFit="1" customWidth="1"/>
    <col min="10505" max="10506" width="9.28515625" style="1" bestFit="1" customWidth="1"/>
    <col min="10507" max="10507" width="11" style="1" bestFit="1" customWidth="1"/>
    <col min="10508" max="10508" width="13.42578125" style="1" bestFit="1" customWidth="1"/>
    <col min="10509" max="10509" width="19.42578125" style="1" bestFit="1" customWidth="1"/>
    <col min="10510" max="10751" width="11.42578125" style="1"/>
    <col min="10752" max="10752" width="9.7109375" style="1" bestFit="1" customWidth="1"/>
    <col min="10753" max="10753" width="9.28515625" style="1" customWidth="1"/>
    <col min="10754" max="10755" width="9.28515625" style="1" bestFit="1" customWidth="1"/>
    <col min="10756" max="10756" width="9.7109375" style="1" bestFit="1" customWidth="1"/>
    <col min="10757" max="10757" width="8.85546875" style="1" bestFit="1" customWidth="1"/>
    <col min="10758" max="10759" width="9.28515625" style="1" bestFit="1" customWidth="1"/>
    <col min="10760" max="10760" width="9.7109375" style="1" bestFit="1" customWidth="1"/>
    <col min="10761" max="10762" width="9.28515625" style="1" bestFit="1" customWidth="1"/>
    <col min="10763" max="10763" width="11" style="1" bestFit="1" customWidth="1"/>
    <col min="10764" max="10764" width="13.42578125" style="1" bestFit="1" customWidth="1"/>
    <col min="10765" max="10765" width="19.42578125" style="1" bestFit="1" customWidth="1"/>
    <col min="10766" max="11007" width="11.42578125" style="1"/>
    <col min="11008" max="11008" width="9.7109375" style="1" bestFit="1" customWidth="1"/>
    <col min="11009" max="11009" width="9.28515625" style="1" customWidth="1"/>
    <col min="11010" max="11011" width="9.28515625" style="1" bestFit="1" customWidth="1"/>
    <col min="11012" max="11012" width="9.7109375" style="1" bestFit="1" customWidth="1"/>
    <col min="11013" max="11013" width="8.85546875" style="1" bestFit="1" customWidth="1"/>
    <col min="11014" max="11015" width="9.28515625" style="1" bestFit="1" customWidth="1"/>
    <col min="11016" max="11016" width="9.7109375" style="1" bestFit="1" customWidth="1"/>
    <col min="11017" max="11018" width="9.28515625" style="1" bestFit="1" customWidth="1"/>
    <col min="11019" max="11019" width="11" style="1" bestFit="1" customWidth="1"/>
    <col min="11020" max="11020" width="13.42578125" style="1" bestFit="1" customWidth="1"/>
    <col min="11021" max="11021" width="19.42578125" style="1" bestFit="1" customWidth="1"/>
    <col min="11022" max="11263" width="11.42578125" style="1"/>
    <col min="11264" max="11264" width="9.7109375" style="1" bestFit="1" customWidth="1"/>
    <col min="11265" max="11265" width="9.28515625" style="1" customWidth="1"/>
    <col min="11266" max="11267" width="9.28515625" style="1" bestFit="1" customWidth="1"/>
    <col min="11268" max="11268" width="9.7109375" style="1" bestFit="1" customWidth="1"/>
    <col min="11269" max="11269" width="8.85546875" style="1" bestFit="1" customWidth="1"/>
    <col min="11270" max="11271" width="9.28515625" style="1" bestFit="1" customWidth="1"/>
    <col min="11272" max="11272" width="9.7109375" style="1" bestFit="1" customWidth="1"/>
    <col min="11273" max="11274" width="9.28515625" style="1" bestFit="1" customWidth="1"/>
    <col min="11275" max="11275" width="11" style="1" bestFit="1" customWidth="1"/>
    <col min="11276" max="11276" width="13.42578125" style="1" bestFit="1" customWidth="1"/>
    <col min="11277" max="11277" width="19.42578125" style="1" bestFit="1" customWidth="1"/>
    <col min="11278" max="11519" width="11.42578125" style="1"/>
    <col min="11520" max="11520" width="9.7109375" style="1" bestFit="1" customWidth="1"/>
    <col min="11521" max="11521" width="9.28515625" style="1" customWidth="1"/>
    <col min="11522" max="11523" width="9.28515625" style="1" bestFit="1" customWidth="1"/>
    <col min="11524" max="11524" width="9.7109375" style="1" bestFit="1" customWidth="1"/>
    <col min="11525" max="11525" width="8.85546875" style="1" bestFit="1" customWidth="1"/>
    <col min="11526" max="11527" width="9.28515625" style="1" bestFit="1" customWidth="1"/>
    <col min="11528" max="11528" width="9.7109375" style="1" bestFit="1" customWidth="1"/>
    <col min="11529" max="11530" width="9.28515625" style="1" bestFit="1" customWidth="1"/>
    <col min="11531" max="11531" width="11" style="1" bestFit="1" customWidth="1"/>
    <col min="11532" max="11532" width="13.42578125" style="1" bestFit="1" customWidth="1"/>
    <col min="11533" max="11533" width="19.42578125" style="1" bestFit="1" customWidth="1"/>
    <col min="11534" max="11775" width="11.42578125" style="1"/>
    <col min="11776" max="11776" width="9.7109375" style="1" bestFit="1" customWidth="1"/>
    <col min="11777" max="11777" width="9.28515625" style="1" customWidth="1"/>
    <col min="11778" max="11779" width="9.28515625" style="1" bestFit="1" customWidth="1"/>
    <col min="11780" max="11780" width="9.7109375" style="1" bestFit="1" customWidth="1"/>
    <col min="11781" max="11781" width="8.85546875" style="1" bestFit="1" customWidth="1"/>
    <col min="11782" max="11783" width="9.28515625" style="1" bestFit="1" customWidth="1"/>
    <col min="11784" max="11784" width="9.7109375" style="1" bestFit="1" customWidth="1"/>
    <col min="11785" max="11786" width="9.28515625" style="1" bestFit="1" customWidth="1"/>
    <col min="11787" max="11787" width="11" style="1" bestFit="1" customWidth="1"/>
    <col min="11788" max="11788" width="13.42578125" style="1" bestFit="1" customWidth="1"/>
    <col min="11789" max="11789" width="19.42578125" style="1" bestFit="1" customWidth="1"/>
    <col min="11790" max="12031" width="11.42578125" style="1"/>
    <col min="12032" max="12032" width="9.7109375" style="1" bestFit="1" customWidth="1"/>
    <col min="12033" max="12033" width="9.28515625" style="1" customWidth="1"/>
    <col min="12034" max="12035" width="9.28515625" style="1" bestFit="1" customWidth="1"/>
    <col min="12036" max="12036" width="9.7109375" style="1" bestFit="1" customWidth="1"/>
    <col min="12037" max="12037" width="8.85546875" style="1" bestFit="1" customWidth="1"/>
    <col min="12038" max="12039" width="9.28515625" style="1" bestFit="1" customWidth="1"/>
    <col min="12040" max="12040" width="9.7109375" style="1" bestFit="1" customWidth="1"/>
    <col min="12041" max="12042" width="9.28515625" style="1" bestFit="1" customWidth="1"/>
    <col min="12043" max="12043" width="11" style="1" bestFit="1" customWidth="1"/>
    <col min="12044" max="12044" width="13.42578125" style="1" bestFit="1" customWidth="1"/>
    <col min="12045" max="12045" width="19.42578125" style="1" bestFit="1" customWidth="1"/>
    <col min="12046" max="12287" width="11.42578125" style="1"/>
    <col min="12288" max="12288" width="9.7109375" style="1" bestFit="1" customWidth="1"/>
    <col min="12289" max="12289" width="9.28515625" style="1" customWidth="1"/>
    <col min="12290" max="12291" width="9.28515625" style="1" bestFit="1" customWidth="1"/>
    <col min="12292" max="12292" width="9.7109375" style="1" bestFit="1" customWidth="1"/>
    <col min="12293" max="12293" width="8.85546875" style="1" bestFit="1" customWidth="1"/>
    <col min="12294" max="12295" width="9.28515625" style="1" bestFit="1" customWidth="1"/>
    <col min="12296" max="12296" width="9.7109375" style="1" bestFit="1" customWidth="1"/>
    <col min="12297" max="12298" width="9.28515625" style="1" bestFit="1" customWidth="1"/>
    <col min="12299" max="12299" width="11" style="1" bestFit="1" customWidth="1"/>
    <col min="12300" max="12300" width="13.42578125" style="1" bestFit="1" customWidth="1"/>
    <col min="12301" max="12301" width="19.42578125" style="1" bestFit="1" customWidth="1"/>
    <col min="12302" max="12543" width="11.42578125" style="1"/>
    <col min="12544" max="12544" width="9.7109375" style="1" bestFit="1" customWidth="1"/>
    <col min="12545" max="12545" width="9.28515625" style="1" customWidth="1"/>
    <col min="12546" max="12547" width="9.28515625" style="1" bestFit="1" customWidth="1"/>
    <col min="12548" max="12548" width="9.7109375" style="1" bestFit="1" customWidth="1"/>
    <col min="12549" max="12549" width="8.85546875" style="1" bestFit="1" customWidth="1"/>
    <col min="12550" max="12551" width="9.28515625" style="1" bestFit="1" customWidth="1"/>
    <col min="12552" max="12552" width="9.7109375" style="1" bestFit="1" customWidth="1"/>
    <col min="12553" max="12554" width="9.28515625" style="1" bestFit="1" customWidth="1"/>
    <col min="12555" max="12555" width="11" style="1" bestFit="1" customWidth="1"/>
    <col min="12556" max="12556" width="13.42578125" style="1" bestFit="1" customWidth="1"/>
    <col min="12557" max="12557" width="19.42578125" style="1" bestFit="1" customWidth="1"/>
    <col min="12558" max="12799" width="11.42578125" style="1"/>
    <col min="12800" max="12800" width="9.7109375" style="1" bestFit="1" customWidth="1"/>
    <col min="12801" max="12801" width="9.28515625" style="1" customWidth="1"/>
    <col min="12802" max="12803" width="9.28515625" style="1" bestFit="1" customWidth="1"/>
    <col min="12804" max="12804" width="9.7109375" style="1" bestFit="1" customWidth="1"/>
    <col min="12805" max="12805" width="8.85546875" style="1" bestFit="1" customWidth="1"/>
    <col min="12806" max="12807" width="9.28515625" style="1" bestFit="1" customWidth="1"/>
    <col min="12808" max="12808" width="9.7109375" style="1" bestFit="1" customWidth="1"/>
    <col min="12809" max="12810" width="9.28515625" style="1" bestFit="1" customWidth="1"/>
    <col min="12811" max="12811" width="11" style="1" bestFit="1" customWidth="1"/>
    <col min="12812" max="12812" width="13.42578125" style="1" bestFit="1" customWidth="1"/>
    <col min="12813" max="12813" width="19.42578125" style="1" bestFit="1" customWidth="1"/>
    <col min="12814" max="13055" width="11.42578125" style="1"/>
    <col min="13056" max="13056" width="9.7109375" style="1" bestFit="1" customWidth="1"/>
    <col min="13057" max="13057" width="9.28515625" style="1" customWidth="1"/>
    <col min="13058" max="13059" width="9.28515625" style="1" bestFit="1" customWidth="1"/>
    <col min="13060" max="13060" width="9.7109375" style="1" bestFit="1" customWidth="1"/>
    <col min="13061" max="13061" width="8.85546875" style="1" bestFit="1" customWidth="1"/>
    <col min="13062" max="13063" width="9.28515625" style="1" bestFit="1" customWidth="1"/>
    <col min="13064" max="13064" width="9.7109375" style="1" bestFit="1" customWidth="1"/>
    <col min="13065" max="13066" width="9.28515625" style="1" bestFit="1" customWidth="1"/>
    <col min="13067" max="13067" width="11" style="1" bestFit="1" customWidth="1"/>
    <col min="13068" max="13068" width="13.42578125" style="1" bestFit="1" customWidth="1"/>
    <col min="13069" max="13069" width="19.42578125" style="1" bestFit="1" customWidth="1"/>
    <col min="13070" max="13311" width="11.42578125" style="1"/>
    <col min="13312" max="13312" width="9.7109375" style="1" bestFit="1" customWidth="1"/>
    <col min="13313" max="13313" width="9.28515625" style="1" customWidth="1"/>
    <col min="13314" max="13315" width="9.28515625" style="1" bestFit="1" customWidth="1"/>
    <col min="13316" max="13316" width="9.7109375" style="1" bestFit="1" customWidth="1"/>
    <col min="13317" max="13317" width="8.85546875" style="1" bestFit="1" customWidth="1"/>
    <col min="13318" max="13319" width="9.28515625" style="1" bestFit="1" customWidth="1"/>
    <col min="13320" max="13320" width="9.7109375" style="1" bestFit="1" customWidth="1"/>
    <col min="13321" max="13322" width="9.28515625" style="1" bestFit="1" customWidth="1"/>
    <col min="13323" max="13323" width="11" style="1" bestFit="1" customWidth="1"/>
    <col min="13324" max="13324" width="13.42578125" style="1" bestFit="1" customWidth="1"/>
    <col min="13325" max="13325" width="19.42578125" style="1" bestFit="1" customWidth="1"/>
    <col min="13326" max="13567" width="11.42578125" style="1"/>
    <col min="13568" max="13568" width="9.7109375" style="1" bestFit="1" customWidth="1"/>
    <col min="13569" max="13569" width="9.28515625" style="1" customWidth="1"/>
    <col min="13570" max="13571" width="9.28515625" style="1" bestFit="1" customWidth="1"/>
    <col min="13572" max="13572" width="9.7109375" style="1" bestFit="1" customWidth="1"/>
    <col min="13573" max="13573" width="8.85546875" style="1" bestFit="1" customWidth="1"/>
    <col min="13574" max="13575" width="9.28515625" style="1" bestFit="1" customWidth="1"/>
    <col min="13576" max="13576" width="9.7109375" style="1" bestFit="1" customWidth="1"/>
    <col min="13577" max="13578" width="9.28515625" style="1" bestFit="1" customWidth="1"/>
    <col min="13579" max="13579" width="11" style="1" bestFit="1" customWidth="1"/>
    <col min="13580" max="13580" width="13.42578125" style="1" bestFit="1" customWidth="1"/>
    <col min="13581" max="13581" width="19.42578125" style="1" bestFit="1" customWidth="1"/>
    <col min="13582" max="13823" width="11.42578125" style="1"/>
    <col min="13824" max="13824" width="9.7109375" style="1" bestFit="1" customWidth="1"/>
    <col min="13825" max="13825" width="9.28515625" style="1" customWidth="1"/>
    <col min="13826" max="13827" width="9.28515625" style="1" bestFit="1" customWidth="1"/>
    <col min="13828" max="13828" width="9.7109375" style="1" bestFit="1" customWidth="1"/>
    <col min="13829" max="13829" width="8.85546875" style="1" bestFit="1" customWidth="1"/>
    <col min="13830" max="13831" width="9.28515625" style="1" bestFit="1" customWidth="1"/>
    <col min="13832" max="13832" width="9.7109375" style="1" bestFit="1" customWidth="1"/>
    <col min="13833" max="13834" width="9.28515625" style="1" bestFit="1" customWidth="1"/>
    <col min="13835" max="13835" width="11" style="1" bestFit="1" customWidth="1"/>
    <col min="13836" max="13836" width="13.42578125" style="1" bestFit="1" customWidth="1"/>
    <col min="13837" max="13837" width="19.42578125" style="1" bestFit="1" customWidth="1"/>
    <col min="13838" max="14079" width="11.42578125" style="1"/>
    <col min="14080" max="14080" width="9.7109375" style="1" bestFit="1" customWidth="1"/>
    <col min="14081" max="14081" width="9.28515625" style="1" customWidth="1"/>
    <col min="14082" max="14083" width="9.28515625" style="1" bestFit="1" customWidth="1"/>
    <col min="14084" max="14084" width="9.7109375" style="1" bestFit="1" customWidth="1"/>
    <col min="14085" max="14085" width="8.85546875" style="1" bestFit="1" customWidth="1"/>
    <col min="14086" max="14087" width="9.28515625" style="1" bestFit="1" customWidth="1"/>
    <col min="14088" max="14088" width="9.7109375" style="1" bestFit="1" customWidth="1"/>
    <col min="14089" max="14090" width="9.28515625" style="1" bestFit="1" customWidth="1"/>
    <col min="14091" max="14091" width="11" style="1" bestFit="1" customWidth="1"/>
    <col min="14092" max="14092" width="13.42578125" style="1" bestFit="1" customWidth="1"/>
    <col min="14093" max="14093" width="19.42578125" style="1" bestFit="1" customWidth="1"/>
    <col min="14094" max="14335" width="11.42578125" style="1"/>
    <col min="14336" max="14336" width="9.7109375" style="1" bestFit="1" customWidth="1"/>
    <col min="14337" max="14337" width="9.28515625" style="1" customWidth="1"/>
    <col min="14338" max="14339" width="9.28515625" style="1" bestFit="1" customWidth="1"/>
    <col min="14340" max="14340" width="9.7109375" style="1" bestFit="1" customWidth="1"/>
    <col min="14341" max="14341" width="8.85546875" style="1" bestFit="1" customWidth="1"/>
    <col min="14342" max="14343" width="9.28515625" style="1" bestFit="1" customWidth="1"/>
    <col min="14344" max="14344" width="9.7109375" style="1" bestFit="1" customWidth="1"/>
    <col min="14345" max="14346" width="9.28515625" style="1" bestFit="1" customWidth="1"/>
    <col min="14347" max="14347" width="11" style="1" bestFit="1" customWidth="1"/>
    <col min="14348" max="14348" width="13.42578125" style="1" bestFit="1" customWidth="1"/>
    <col min="14349" max="14349" width="19.42578125" style="1" bestFit="1" customWidth="1"/>
    <col min="14350" max="14591" width="11.42578125" style="1"/>
    <col min="14592" max="14592" width="9.7109375" style="1" bestFit="1" customWidth="1"/>
    <col min="14593" max="14593" width="9.28515625" style="1" customWidth="1"/>
    <col min="14594" max="14595" width="9.28515625" style="1" bestFit="1" customWidth="1"/>
    <col min="14596" max="14596" width="9.7109375" style="1" bestFit="1" customWidth="1"/>
    <col min="14597" max="14597" width="8.85546875" style="1" bestFit="1" customWidth="1"/>
    <col min="14598" max="14599" width="9.28515625" style="1" bestFit="1" customWidth="1"/>
    <col min="14600" max="14600" width="9.7109375" style="1" bestFit="1" customWidth="1"/>
    <col min="14601" max="14602" width="9.28515625" style="1" bestFit="1" customWidth="1"/>
    <col min="14603" max="14603" width="11" style="1" bestFit="1" customWidth="1"/>
    <col min="14604" max="14604" width="13.42578125" style="1" bestFit="1" customWidth="1"/>
    <col min="14605" max="14605" width="19.42578125" style="1" bestFit="1" customWidth="1"/>
    <col min="14606" max="14847" width="11.42578125" style="1"/>
    <col min="14848" max="14848" width="9.7109375" style="1" bestFit="1" customWidth="1"/>
    <col min="14849" max="14849" width="9.28515625" style="1" customWidth="1"/>
    <col min="14850" max="14851" width="9.28515625" style="1" bestFit="1" customWidth="1"/>
    <col min="14852" max="14852" width="9.7109375" style="1" bestFit="1" customWidth="1"/>
    <col min="14853" max="14853" width="8.85546875" style="1" bestFit="1" customWidth="1"/>
    <col min="14854" max="14855" width="9.28515625" style="1" bestFit="1" customWidth="1"/>
    <col min="14856" max="14856" width="9.7109375" style="1" bestFit="1" customWidth="1"/>
    <col min="14857" max="14858" width="9.28515625" style="1" bestFit="1" customWidth="1"/>
    <col min="14859" max="14859" width="11" style="1" bestFit="1" customWidth="1"/>
    <col min="14860" max="14860" width="13.42578125" style="1" bestFit="1" customWidth="1"/>
    <col min="14861" max="14861" width="19.42578125" style="1" bestFit="1" customWidth="1"/>
    <col min="14862" max="15103" width="11.42578125" style="1"/>
    <col min="15104" max="15104" width="9.7109375" style="1" bestFit="1" customWidth="1"/>
    <col min="15105" max="15105" width="9.28515625" style="1" customWidth="1"/>
    <col min="15106" max="15107" width="9.28515625" style="1" bestFit="1" customWidth="1"/>
    <col min="15108" max="15108" width="9.7109375" style="1" bestFit="1" customWidth="1"/>
    <col min="15109" max="15109" width="8.85546875" style="1" bestFit="1" customWidth="1"/>
    <col min="15110" max="15111" width="9.28515625" style="1" bestFit="1" customWidth="1"/>
    <col min="15112" max="15112" width="9.7109375" style="1" bestFit="1" customWidth="1"/>
    <col min="15113" max="15114" width="9.28515625" style="1" bestFit="1" customWidth="1"/>
    <col min="15115" max="15115" width="11" style="1" bestFit="1" customWidth="1"/>
    <col min="15116" max="15116" width="13.42578125" style="1" bestFit="1" customWidth="1"/>
    <col min="15117" max="15117" width="19.42578125" style="1" bestFit="1" customWidth="1"/>
    <col min="15118" max="15359" width="11.42578125" style="1"/>
    <col min="15360" max="15360" width="9.7109375" style="1" bestFit="1" customWidth="1"/>
    <col min="15361" max="15361" width="9.28515625" style="1" customWidth="1"/>
    <col min="15362" max="15363" width="9.28515625" style="1" bestFit="1" customWidth="1"/>
    <col min="15364" max="15364" width="9.7109375" style="1" bestFit="1" customWidth="1"/>
    <col min="15365" max="15365" width="8.85546875" style="1" bestFit="1" customWidth="1"/>
    <col min="15366" max="15367" width="9.28515625" style="1" bestFit="1" customWidth="1"/>
    <col min="15368" max="15368" width="9.7109375" style="1" bestFit="1" customWidth="1"/>
    <col min="15369" max="15370" width="9.28515625" style="1" bestFit="1" customWidth="1"/>
    <col min="15371" max="15371" width="11" style="1" bestFit="1" customWidth="1"/>
    <col min="15372" max="15372" width="13.42578125" style="1" bestFit="1" customWidth="1"/>
    <col min="15373" max="15373" width="19.42578125" style="1" bestFit="1" customWidth="1"/>
    <col min="15374" max="15615" width="11.42578125" style="1"/>
    <col min="15616" max="15616" width="9.7109375" style="1" bestFit="1" customWidth="1"/>
    <col min="15617" max="15617" width="9.28515625" style="1" customWidth="1"/>
    <col min="15618" max="15619" width="9.28515625" style="1" bestFit="1" customWidth="1"/>
    <col min="15620" max="15620" width="9.7109375" style="1" bestFit="1" customWidth="1"/>
    <col min="15621" max="15621" width="8.85546875" style="1" bestFit="1" customWidth="1"/>
    <col min="15622" max="15623" width="9.28515625" style="1" bestFit="1" customWidth="1"/>
    <col min="15624" max="15624" width="9.7109375" style="1" bestFit="1" customWidth="1"/>
    <col min="15625" max="15626" width="9.28515625" style="1" bestFit="1" customWidth="1"/>
    <col min="15627" max="15627" width="11" style="1" bestFit="1" customWidth="1"/>
    <col min="15628" max="15628" width="13.42578125" style="1" bestFit="1" customWidth="1"/>
    <col min="15629" max="15629" width="19.42578125" style="1" bestFit="1" customWidth="1"/>
    <col min="15630" max="15871" width="11.42578125" style="1"/>
    <col min="15872" max="15872" width="9.7109375" style="1" bestFit="1" customWidth="1"/>
    <col min="15873" max="15873" width="9.28515625" style="1" customWidth="1"/>
    <col min="15874" max="15875" width="9.28515625" style="1" bestFit="1" customWidth="1"/>
    <col min="15876" max="15876" width="9.7109375" style="1" bestFit="1" customWidth="1"/>
    <col min="15877" max="15877" width="8.85546875" style="1" bestFit="1" customWidth="1"/>
    <col min="15878" max="15879" width="9.28515625" style="1" bestFit="1" customWidth="1"/>
    <col min="15880" max="15880" width="9.7109375" style="1" bestFit="1" customWidth="1"/>
    <col min="15881" max="15882" width="9.28515625" style="1" bestFit="1" customWidth="1"/>
    <col min="15883" max="15883" width="11" style="1" bestFit="1" customWidth="1"/>
    <col min="15884" max="15884" width="13.42578125" style="1" bestFit="1" customWidth="1"/>
    <col min="15885" max="15885" width="19.42578125" style="1" bestFit="1" customWidth="1"/>
    <col min="15886" max="16127" width="11.42578125" style="1"/>
    <col min="16128" max="16128" width="9.7109375" style="1" bestFit="1" customWidth="1"/>
    <col min="16129" max="16129" width="9.28515625" style="1" customWidth="1"/>
    <col min="16130" max="16131" width="9.28515625" style="1" bestFit="1" customWidth="1"/>
    <col min="16132" max="16132" width="9.7109375" style="1" bestFit="1" customWidth="1"/>
    <col min="16133" max="16133" width="8.85546875" style="1" bestFit="1" customWidth="1"/>
    <col min="16134" max="16135" width="9.28515625" style="1" bestFit="1" customWidth="1"/>
    <col min="16136" max="16136" width="9.7109375" style="1" bestFit="1" customWidth="1"/>
    <col min="16137" max="16138" width="9.28515625" style="1" bestFit="1" customWidth="1"/>
    <col min="16139" max="16139" width="11" style="1" bestFit="1" customWidth="1"/>
    <col min="16140" max="16140" width="13.42578125" style="1" bestFit="1" customWidth="1"/>
    <col min="16141" max="16141" width="19.42578125" style="1" bestFit="1" customWidth="1"/>
    <col min="16142" max="16384" width="11.42578125" style="1"/>
  </cols>
  <sheetData>
    <row r="1" spans="1:17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6"/>
    </row>
    <row r="2" spans="1:17" x14ac:dyDescent="0.25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6"/>
    </row>
    <row r="3" spans="1:17" x14ac:dyDescent="0.25">
      <c r="A3" s="18"/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</row>
    <row r="4" spans="1:17" x14ac:dyDescent="0.25">
      <c r="A4" s="8"/>
      <c r="B4" s="21" t="s">
        <v>9</v>
      </c>
      <c r="C4" s="21"/>
      <c r="D4" s="21"/>
      <c r="E4" s="21"/>
      <c r="F4" s="21" t="s">
        <v>10</v>
      </c>
      <c r="G4" s="21"/>
      <c r="H4" s="21"/>
      <c r="I4" s="21"/>
      <c r="J4" s="21" t="s">
        <v>2</v>
      </c>
      <c r="K4" s="21"/>
      <c r="L4" s="21"/>
      <c r="M4" s="9" t="s">
        <v>2</v>
      </c>
      <c r="N4" s="9" t="s">
        <v>6</v>
      </c>
      <c r="O4" s="9" t="s">
        <v>11</v>
      </c>
      <c r="P4" s="10"/>
    </row>
    <row r="5" spans="1:17" x14ac:dyDescent="0.25">
      <c r="A5" s="10" t="s">
        <v>1</v>
      </c>
      <c r="B5" s="9" t="s">
        <v>4</v>
      </c>
      <c r="C5" s="9" t="s">
        <v>5</v>
      </c>
      <c r="D5" s="9" t="s">
        <v>12</v>
      </c>
      <c r="E5" s="9" t="s">
        <v>2</v>
      </c>
      <c r="F5" s="9" t="s">
        <v>4</v>
      </c>
      <c r="G5" s="9" t="s">
        <v>5</v>
      </c>
      <c r="H5" s="9" t="s">
        <v>12</v>
      </c>
      <c r="I5" s="9" t="s">
        <v>2</v>
      </c>
      <c r="J5" s="9" t="s">
        <v>4</v>
      </c>
      <c r="K5" s="9" t="s">
        <v>5</v>
      </c>
      <c r="L5" s="9" t="s">
        <v>12</v>
      </c>
      <c r="M5" s="9" t="s">
        <v>3</v>
      </c>
      <c r="N5" s="9" t="s">
        <v>13</v>
      </c>
      <c r="O5" s="9" t="s">
        <v>14</v>
      </c>
      <c r="P5" s="10"/>
    </row>
    <row r="6" spans="1:17" x14ac:dyDescent="0.25">
      <c r="A6" s="3">
        <v>37530</v>
      </c>
      <c r="B6" s="5">
        <v>0</v>
      </c>
      <c r="C6" s="5">
        <v>0</v>
      </c>
      <c r="D6" s="5">
        <v>0</v>
      </c>
      <c r="E6" s="5">
        <f t="shared" ref="E6:E69" si="0">SUM(B6:D6)</f>
        <v>0</v>
      </c>
      <c r="F6" s="5">
        <v>0</v>
      </c>
      <c r="G6" s="5">
        <v>0</v>
      </c>
      <c r="H6" s="5">
        <v>0</v>
      </c>
      <c r="I6" s="5">
        <f t="shared" ref="I6:I69" si="1">SUM(F6:H6)</f>
        <v>0</v>
      </c>
      <c r="J6" s="5">
        <f>B6+F6</f>
        <v>0</v>
      </c>
      <c r="K6" s="5">
        <f t="shared" ref="K6:L21" si="2">C6+G6</f>
        <v>0</v>
      </c>
      <c r="L6" s="5">
        <f t="shared" si="2"/>
        <v>0</v>
      </c>
      <c r="M6" s="5">
        <f>SUM(J6:L6)</f>
        <v>0</v>
      </c>
      <c r="N6" s="5">
        <v>3609045.506730095</v>
      </c>
      <c r="O6" s="16">
        <f t="shared" ref="O6:O69" si="3">M6/N6</f>
        <v>0</v>
      </c>
      <c r="P6" s="11"/>
      <c r="Q6" s="4"/>
    </row>
    <row r="7" spans="1:17" x14ac:dyDescent="0.25">
      <c r="A7" s="3">
        <v>37561</v>
      </c>
      <c r="B7" s="5">
        <v>5778</v>
      </c>
      <c r="C7" s="5">
        <v>755</v>
      </c>
      <c r="D7" s="5">
        <v>0</v>
      </c>
      <c r="E7" s="5">
        <f t="shared" si="0"/>
        <v>6533</v>
      </c>
      <c r="F7" s="5">
        <v>22900</v>
      </c>
      <c r="G7" s="5">
        <v>10167</v>
      </c>
      <c r="H7" s="5">
        <v>0</v>
      </c>
      <c r="I7" s="5">
        <f t="shared" si="1"/>
        <v>33067</v>
      </c>
      <c r="J7" s="5">
        <f t="shared" ref="J7:L70" si="4">B7+F7</f>
        <v>28678</v>
      </c>
      <c r="K7" s="5">
        <f t="shared" si="2"/>
        <v>10922</v>
      </c>
      <c r="L7" s="5">
        <f t="shared" si="2"/>
        <v>0</v>
      </c>
      <c r="M7" s="5">
        <f t="shared" ref="M7:M70" si="5">SUM(J7:L7)</f>
        <v>39600</v>
      </c>
      <c r="N7" s="5">
        <v>3655104.2631645724</v>
      </c>
      <c r="O7" s="16">
        <f t="shared" si="3"/>
        <v>1.0834164266962525E-2</v>
      </c>
      <c r="P7" s="11"/>
      <c r="Q7" s="4"/>
    </row>
    <row r="8" spans="1:17" x14ac:dyDescent="0.25">
      <c r="A8" s="3">
        <v>37591</v>
      </c>
      <c r="B8" s="5">
        <v>8611</v>
      </c>
      <c r="C8" s="5">
        <v>1394</v>
      </c>
      <c r="D8" s="5">
        <v>0</v>
      </c>
      <c r="E8" s="5">
        <f t="shared" si="0"/>
        <v>10005</v>
      </c>
      <c r="F8" s="5">
        <v>35917</v>
      </c>
      <c r="G8" s="5">
        <v>12899</v>
      </c>
      <c r="H8" s="5">
        <v>0</v>
      </c>
      <c r="I8" s="5">
        <f t="shared" si="1"/>
        <v>48816</v>
      </c>
      <c r="J8" s="5">
        <f t="shared" si="4"/>
        <v>44528</v>
      </c>
      <c r="K8" s="5">
        <f t="shared" si="2"/>
        <v>14293</v>
      </c>
      <c r="L8" s="5">
        <f t="shared" si="2"/>
        <v>0</v>
      </c>
      <c r="M8" s="5">
        <f t="shared" si="5"/>
        <v>58821</v>
      </c>
      <c r="N8" s="5">
        <v>3677934.5430316092</v>
      </c>
      <c r="O8" s="16">
        <f t="shared" si="3"/>
        <v>1.5992943678523341E-2</v>
      </c>
      <c r="P8" s="11"/>
      <c r="Q8" s="4"/>
    </row>
    <row r="9" spans="1:17" x14ac:dyDescent="0.25">
      <c r="A9" s="3">
        <v>37622</v>
      </c>
      <c r="B9" s="5">
        <v>49271</v>
      </c>
      <c r="C9" s="5">
        <v>8561</v>
      </c>
      <c r="D9" s="5">
        <v>0</v>
      </c>
      <c r="E9" s="5">
        <f t="shared" si="0"/>
        <v>57832</v>
      </c>
      <c r="F9" s="5">
        <v>152856</v>
      </c>
      <c r="G9" s="5">
        <v>25650</v>
      </c>
      <c r="H9" s="5">
        <v>0</v>
      </c>
      <c r="I9" s="5">
        <f t="shared" si="1"/>
        <v>178506</v>
      </c>
      <c r="J9" s="5">
        <f t="shared" si="4"/>
        <v>202127</v>
      </c>
      <c r="K9" s="5">
        <f t="shared" si="2"/>
        <v>34211</v>
      </c>
      <c r="L9" s="5">
        <f t="shared" si="2"/>
        <v>0</v>
      </c>
      <c r="M9" s="5">
        <f t="shared" si="5"/>
        <v>236338</v>
      </c>
      <c r="N9" s="5">
        <v>3695460.4497633856</v>
      </c>
      <c r="O9" s="16">
        <f t="shared" si="3"/>
        <v>6.3953600156952659E-2</v>
      </c>
      <c r="P9" s="11"/>
      <c r="Q9" s="4"/>
    </row>
    <row r="10" spans="1:17" x14ac:dyDescent="0.25">
      <c r="A10" s="3">
        <v>37653</v>
      </c>
      <c r="B10" s="5">
        <v>89312</v>
      </c>
      <c r="C10" s="5">
        <v>14357</v>
      </c>
      <c r="D10" s="5">
        <v>0</v>
      </c>
      <c r="E10" s="5">
        <f t="shared" si="0"/>
        <v>103669</v>
      </c>
      <c r="F10" s="5">
        <v>282069</v>
      </c>
      <c r="G10" s="5">
        <v>48250</v>
      </c>
      <c r="H10" s="5">
        <v>0</v>
      </c>
      <c r="I10" s="5">
        <f t="shared" si="1"/>
        <v>330319</v>
      </c>
      <c r="J10" s="5">
        <f t="shared" si="4"/>
        <v>371381</v>
      </c>
      <c r="K10" s="5">
        <f t="shared" si="2"/>
        <v>62607</v>
      </c>
      <c r="L10" s="5">
        <f t="shared" si="2"/>
        <v>0</v>
      </c>
      <c r="M10" s="5">
        <f t="shared" si="5"/>
        <v>433988</v>
      </c>
      <c r="N10" s="5">
        <v>3708043.9323644382</v>
      </c>
      <c r="O10" s="16">
        <f t="shared" si="3"/>
        <v>0.11703960576412779</v>
      </c>
      <c r="P10" s="11"/>
      <c r="Q10" s="4"/>
    </row>
    <row r="11" spans="1:17" x14ac:dyDescent="0.25">
      <c r="A11" s="3">
        <v>37681</v>
      </c>
      <c r="B11" s="5">
        <v>145707</v>
      </c>
      <c r="C11" s="5">
        <v>21321</v>
      </c>
      <c r="D11" s="5">
        <v>0</v>
      </c>
      <c r="E11" s="5">
        <f t="shared" si="0"/>
        <v>167028</v>
      </c>
      <c r="F11" s="5">
        <v>460052</v>
      </c>
      <c r="G11" s="5">
        <v>82017</v>
      </c>
      <c r="H11" s="5">
        <v>0</v>
      </c>
      <c r="I11" s="5">
        <f t="shared" si="1"/>
        <v>542069</v>
      </c>
      <c r="J11" s="5">
        <f t="shared" si="4"/>
        <v>605759</v>
      </c>
      <c r="K11" s="5">
        <f t="shared" si="2"/>
        <v>103338</v>
      </c>
      <c r="L11" s="5">
        <f t="shared" si="2"/>
        <v>0</v>
      </c>
      <c r="M11" s="5">
        <f t="shared" si="5"/>
        <v>709097</v>
      </c>
      <c r="N11" s="5">
        <v>3685095.4469740386</v>
      </c>
      <c r="O11" s="16">
        <f t="shared" si="3"/>
        <v>0.19242296711263326</v>
      </c>
      <c r="P11" s="11"/>
      <c r="Q11" s="4"/>
    </row>
    <row r="12" spans="1:17" x14ac:dyDescent="0.25">
      <c r="A12" s="3">
        <v>37712</v>
      </c>
      <c r="B12" s="5">
        <v>53537</v>
      </c>
      <c r="C12" s="5">
        <v>22657</v>
      </c>
      <c r="D12" s="5">
        <v>105691</v>
      </c>
      <c r="E12" s="5">
        <f t="shared" si="0"/>
        <v>181885</v>
      </c>
      <c r="F12" s="5">
        <v>190459</v>
      </c>
      <c r="G12" s="5">
        <v>72936</v>
      </c>
      <c r="H12" s="5">
        <v>260777</v>
      </c>
      <c r="I12" s="5">
        <f t="shared" si="1"/>
        <v>524172</v>
      </c>
      <c r="J12" s="5">
        <f t="shared" si="4"/>
        <v>243996</v>
      </c>
      <c r="K12" s="5">
        <f t="shared" si="2"/>
        <v>95593</v>
      </c>
      <c r="L12" s="5">
        <f t="shared" si="2"/>
        <v>366468</v>
      </c>
      <c r="M12" s="5">
        <f t="shared" si="5"/>
        <v>706057</v>
      </c>
      <c r="N12" s="5">
        <v>3675816.1772394497</v>
      </c>
      <c r="O12" s="16">
        <f t="shared" si="3"/>
        <v>0.19208169450145116</v>
      </c>
      <c r="P12" s="11"/>
      <c r="Q12" s="4"/>
    </row>
    <row r="13" spans="1:17" x14ac:dyDescent="0.25">
      <c r="A13" s="3">
        <v>37742</v>
      </c>
      <c r="B13" s="5">
        <v>50910</v>
      </c>
      <c r="C13" s="5">
        <v>21472</v>
      </c>
      <c r="D13" s="5">
        <v>106376</v>
      </c>
      <c r="E13" s="5">
        <f t="shared" si="0"/>
        <v>178758</v>
      </c>
      <c r="F13" s="5">
        <v>152109</v>
      </c>
      <c r="G13" s="5">
        <v>50475</v>
      </c>
      <c r="H13" s="5">
        <v>228573</v>
      </c>
      <c r="I13" s="5">
        <f t="shared" si="1"/>
        <v>431157</v>
      </c>
      <c r="J13" s="5">
        <f t="shared" si="4"/>
        <v>203019</v>
      </c>
      <c r="K13" s="5">
        <f t="shared" si="2"/>
        <v>71947</v>
      </c>
      <c r="L13" s="5">
        <f t="shared" si="2"/>
        <v>334949</v>
      </c>
      <c r="M13" s="5">
        <f t="shared" si="5"/>
        <v>609915</v>
      </c>
      <c r="N13" s="5">
        <v>3631810.9955632975</v>
      </c>
      <c r="O13" s="16">
        <f t="shared" si="3"/>
        <v>0.16793687797770476</v>
      </c>
      <c r="P13" s="11"/>
      <c r="Q13" s="4"/>
    </row>
    <row r="14" spans="1:17" x14ac:dyDescent="0.25">
      <c r="A14" s="3">
        <v>37773</v>
      </c>
      <c r="B14" s="5">
        <v>80821</v>
      </c>
      <c r="C14" s="5">
        <v>33418</v>
      </c>
      <c r="D14" s="5">
        <v>99944</v>
      </c>
      <c r="E14" s="5">
        <f t="shared" si="0"/>
        <v>214183</v>
      </c>
      <c r="F14" s="5">
        <v>220868</v>
      </c>
      <c r="G14" s="5">
        <v>74940</v>
      </c>
      <c r="H14" s="5">
        <v>206603</v>
      </c>
      <c r="I14" s="5">
        <f t="shared" si="1"/>
        <v>502411</v>
      </c>
      <c r="J14" s="5">
        <f t="shared" si="4"/>
        <v>301689</v>
      </c>
      <c r="K14" s="5">
        <f t="shared" si="2"/>
        <v>108358</v>
      </c>
      <c r="L14" s="5">
        <f t="shared" si="2"/>
        <v>306547</v>
      </c>
      <c r="M14" s="5">
        <f t="shared" si="5"/>
        <v>716594</v>
      </c>
      <c r="N14" s="5">
        <v>3606757.1405549734</v>
      </c>
      <c r="O14" s="16">
        <f t="shared" si="3"/>
        <v>0.19868096799268756</v>
      </c>
      <c r="P14" s="11"/>
      <c r="Q14" s="4"/>
    </row>
    <row r="15" spans="1:17" x14ac:dyDescent="0.25">
      <c r="A15" s="3">
        <v>37803</v>
      </c>
      <c r="B15" s="5">
        <v>88563</v>
      </c>
      <c r="C15" s="5">
        <v>37593</v>
      </c>
      <c r="D15" s="5">
        <v>82827</v>
      </c>
      <c r="E15" s="5">
        <f t="shared" si="0"/>
        <v>208983</v>
      </c>
      <c r="F15" s="5">
        <v>224552</v>
      </c>
      <c r="G15" s="5">
        <v>72692</v>
      </c>
      <c r="H15" s="5">
        <v>166050</v>
      </c>
      <c r="I15" s="5">
        <f t="shared" si="1"/>
        <v>463294</v>
      </c>
      <c r="J15" s="5">
        <f t="shared" si="4"/>
        <v>313115</v>
      </c>
      <c r="K15" s="5">
        <f t="shared" si="2"/>
        <v>110285</v>
      </c>
      <c r="L15" s="5">
        <f t="shared" si="2"/>
        <v>248877</v>
      </c>
      <c r="M15" s="5">
        <f t="shared" si="5"/>
        <v>672277</v>
      </c>
      <c r="N15" s="5">
        <v>3589939.8755846806</v>
      </c>
      <c r="O15" s="16">
        <f t="shared" si="3"/>
        <v>0.18726692460009756</v>
      </c>
      <c r="P15" s="11"/>
      <c r="Q15" s="4"/>
    </row>
    <row r="16" spans="1:17" x14ac:dyDescent="0.25">
      <c r="A16" s="3">
        <v>37834</v>
      </c>
      <c r="B16" s="5">
        <v>101621</v>
      </c>
      <c r="C16" s="5">
        <v>43008</v>
      </c>
      <c r="D16" s="5">
        <v>89753</v>
      </c>
      <c r="E16" s="5">
        <f t="shared" si="0"/>
        <v>234382</v>
      </c>
      <c r="F16" s="5">
        <v>260869</v>
      </c>
      <c r="G16" s="5">
        <v>82474</v>
      </c>
      <c r="H16" s="5">
        <v>146102</v>
      </c>
      <c r="I16" s="5">
        <f t="shared" si="1"/>
        <v>489445</v>
      </c>
      <c r="J16" s="5">
        <f t="shared" si="4"/>
        <v>362490</v>
      </c>
      <c r="K16" s="5">
        <f t="shared" si="2"/>
        <v>125482</v>
      </c>
      <c r="L16" s="5">
        <f t="shared" si="2"/>
        <v>235855</v>
      </c>
      <c r="M16" s="5">
        <f t="shared" si="5"/>
        <v>723827</v>
      </c>
      <c r="N16" s="5">
        <v>3597266.5864556553</v>
      </c>
      <c r="O16" s="16">
        <f t="shared" si="3"/>
        <v>0.20121583502466472</v>
      </c>
      <c r="P16" s="11"/>
      <c r="Q16" s="4"/>
    </row>
    <row r="17" spans="1:17" x14ac:dyDescent="0.25">
      <c r="A17" s="3">
        <v>37865</v>
      </c>
      <c r="B17" s="5">
        <v>116844</v>
      </c>
      <c r="C17" s="5">
        <v>49653</v>
      </c>
      <c r="D17" s="5">
        <v>86920</v>
      </c>
      <c r="E17" s="5">
        <f t="shared" si="0"/>
        <v>253417</v>
      </c>
      <c r="F17" s="5">
        <v>278092</v>
      </c>
      <c r="G17" s="5">
        <v>89995</v>
      </c>
      <c r="H17" s="5">
        <v>138246</v>
      </c>
      <c r="I17" s="5">
        <f t="shared" si="1"/>
        <v>506333</v>
      </c>
      <c r="J17" s="5">
        <f t="shared" si="4"/>
        <v>394936</v>
      </c>
      <c r="K17" s="5">
        <f t="shared" si="2"/>
        <v>139648</v>
      </c>
      <c r="L17" s="5">
        <f t="shared" si="2"/>
        <v>225166</v>
      </c>
      <c r="M17" s="5">
        <f t="shared" si="5"/>
        <v>759750</v>
      </c>
      <c r="N17" s="5">
        <v>3630327.0476706261</v>
      </c>
      <c r="O17" s="16">
        <f t="shared" si="3"/>
        <v>0.20927866553716923</v>
      </c>
      <c r="P17" s="11"/>
      <c r="Q17" s="4"/>
    </row>
    <row r="18" spans="1:17" x14ac:dyDescent="0.25">
      <c r="A18" s="3">
        <v>37895</v>
      </c>
      <c r="B18" s="5">
        <v>112953</v>
      </c>
      <c r="C18" s="5">
        <v>48245</v>
      </c>
      <c r="D18" s="5">
        <v>92631</v>
      </c>
      <c r="E18" s="5">
        <f t="shared" si="0"/>
        <v>253829</v>
      </c>
      <c r="F18" s="5">
        <v>279236</v>
      </c>
      <c r="G18" s="5">
        <v>95919</v>
      </c>
      <c r="H18" s="5">
        <v>145970</v>
      </c>
      <c r="I18" s="5">
        <f t="shared" si="1"/>
        <v>521125</v>
      </c>
      <c r="J18" s="5">
        <f t="shared" si="4"/>
        <v>392189</v>
      </c>
      <c r="K18" s="5">
        <f t="shared" si="2"/>
        <v>144164</v>
      </c>
      <c r="L18" s="5">
        <f t="shared" si="2"/>
        <v>238601</v>
      </c>
      <c r="M18" s="5">
        <f t="shared" si="5"/>
        <v>774954</v>
      </c>
      <c r="N18" s="5">
        <v>3684835.781685946</v>
      </c>
      <c r="O18" s="16">
        <f t="shared" si="3"/>
        <v>0.21030896515161129</v>
      </c>
      <c r="P18" s="11"/>
      <c r="Q18" s="4"/>
    </row>
    <row r="19" spans="1:17" x14ac:dyDescent="0.25">
      <c r="A19" s="3">
        <v>37926</v>
      </c>
      <c r="B19" s="5">
        <v>141892</v>
      </c>
      <c r="C19" s="5">
        <v>60605</v>
      </c>
      <c r="D19" s="5">
        <v>129389</v>
      </c>
      <c r="E19" s="5">
        <f t="shared" si="0"/>
        <v>331886</v>
      </c>
      <c r="F19" s="5">
        <v>437023</v>
      </c>
      <c r="G19" s="5">
        <v>171639</v>
      </c>
      <c r="H19" s="5">
        <v>253338</v>
      </c>
      <c r="I19" s="5">
        <f t="shared" si="1"/>
        <v>862000</v>
      </c>
      <c r="J19" s="5">
        <f t="shared" si="4"/>
        <v>578915</v>
      </c>
      <c r="K19" s="5">
        <f t="shared" si="2"/>
        <v>232244</v>
      </c>
      <c r="L19" s="5">
        <f t="shared" si="2"/>
        <v>382727</v>
      </c>
      <c r="M19" s="5">
        <f t="shared" si="5"/>
        <v>1193886</v>
      </c>
      <c r="N19" s="5">
        <v>3753809.2042113063</v>
      </c>
      <c r="O19" s="16">
        <f t="shared" si="3"/>
        <v>0.31804653221602436</v>
      </c>
      <c r="P19" s="11"/>
      <c r="Q19" s="4"/>
    </row>
    <row r="20" spans="1:17" x14ac:dyDescent="0.25">
      <c r="A20" s="3">
        <v>37956</v>
      </c>
      <c r="B20" s="5">
        <v>200748</v>
      </c>
      <c r="C20" s="5">
        <v>91831</v>
      </c>
      <c r="D20" s="5">
        <v>35792</v>
      </c>
      <c r="E20" s="5">
        <f t="shared" si="0"/>
        <v>328371</v>
      </c>
      <c r="F20" s="5">
        <v>533941</v>
      </c>
      <c r="G20" s="5">
        <v>226038</v>
      </c>
      <c r="H20" s="5">
        <v>107001</v>
      </c>
      <c r="I20" s="5">
        <f t="shared" si="1"/>
        <v>866980</v>
      </c>
      <c r="J20" s="5">
        <f t="shared" si="4"/>
        <v>734689</v>
      </c>
      <c r="K20" s="5">
        <f t="shared" si="2"/>
        <v>317869</v>
      </c>
      <c r="L20" s="5">
        <f t="shared" si="2"/>
        <v>142793</v>
      </c>
      <c r="M20" s="5">
        <f t="shared" si="5"/>
        <v>1195351</v>
      </c>
      <c r="N20" s="5">
        <v>3786992.6977493204</v>
      </c>
      <c r="O20" s="16">
        <f t="shared" si="3"/>
        <v>0.31564650249006793</v>
      </c>
      <c r="P20" s="11"/>
      <c r="Q20" s="4"/>
    </row>
    <row r="21" spans="1:17" x14ac:dyDescent="0.25">
      <c r="A21" s="3">
        <v>37987</v>
      </c>
      <c r="B21" s="5">
        <v>194486</v>
      </c>
      <c r="C21" s="5">
        <v>85537</v>
      </c>
      <c r="D21" s="5">
        <v>50131</v>
      </c>
      <c r="E21" s="5">
        <f t="shared" si="0"/>
        <v>330154</v>
      </c>
      <c r="F21" s="5">
        <v>431530</v>
      </c>
      <c r="G21" s="5">
        <v>154136</v>
      </c>
      <c r="H21" s="5">
        <v>132103</v>
      </c>
      <c r="I21" s="5">
        <f t="shared" si="1"/>
        <v>717769</v>
      </c>
      <c r="J21" s="5">
        <f t="shared" si="4"/>
        <v>626016</v>
      </c>
      <c r="K21" s="5">
        <f t="shared" si="2"/>
        <v>239673</v>
      </c>
      <c r="L21" s="5">
        <f t="shared" si="2"/>
        <v>182234</v>
      </c>
      <c r="M21" s="5">
        <f t="shared" si="5"/>
        <v>1047923</v>
      </c>
      <c r="N21" s="5">
        <v>3803469.9623865606</v>
      </c>
      <c r="O21" s="16">
        <f t="shared" si="3"/>
        <v>0.27551762216164855</v>
      </c>
      <c r="P21" s="11"/>
      <c r="Q21" s="4"/>
    </row>
    <row r="22" spans="1:17" x14ac:dyDescent="0.25">
      <c r="A22" s="3">
        <v>38018</v>
      </c>
      <c r="B22" s="5">
        <v>291843</v>
      </c>
      <c r="C22" s="5">
        <v>135790</v>
      </c>
      <c r="D22" s="5">
        <v>71330</v>
      </c>
      <c r="E22" s="5">
        <f t="shared" si="0"/>
        <v>498963</v>
      </c>
      <c r="F22" s="5">
        <v>466377</v>
      </c>
      <c r="G22" s="5">
        <v>164069</v>
      </c>
      <c r="H22" s="5">
        <v>150940</v>
      </c>
      <c r="I22" s="5">
        <f t="shared" si="1"/>
        <v>781386</v>
      </c>
      <c r="J22" s="5">
        <f t="shared" si="4"/>
        <v>758220</v>
      </c>
      <c r="K22" s="5">
        <f t="shared" si="4"/>
        <v>299859</v>
      </c>
      <c r="L22" s="5">
        <f t="shared" si="4"/>
        <v>222270</v>
      </c>
      <c r="M22" s="5">
        <f t="shared" si="5"/>
        <v>1280349</v>
      </c>
      <c r="N22" s="5">
        <v>3797803.6587924431</v>
      </c>
      <c r="O22" s="16">
        <f t="shared" si="3"/>
        <v>0.33712880260036987</v>
      </c>
      <c r="P22" s="11"/>
      <c r="Q22" s="4"/>
    </row>
    <row r="23" spans="1:17" x14ac:dyDescent="0.25">
      <c r="A23" s="3">
        <v>38047</v>
      </c>
      <c r="B23" s="5">
        <v>312703</v>
      </c>
      <c r="C23" s="5">
        <v>149402</v>
      </c>
      <c r="D23" s="5">
        <v>38770</v>
      </c>
      <c r="E23" s="5">
        <f t="shared" si="0"/>
        <v>500875</v>
      </c>
      <c r="F23" s="5">
        <v>504105</v>
      </c>
      <c r="G23" s="5">
        <v>196305</v>
      </c>
      <c r="H23" s="5">
        <v>82308</v>
      </c>
      <c r="I23" s="5">
        <f t="shared" si="1"/>
        <v>782718</v>
      </c>
      <c r="J23" s="5">
        <f t="shared" si="4"/>
        <v>816808</v>
      </c>
      <c r="K23" s="5">
        <f t="shared" si="4"/>
        <v>345707</v>
      </c>
      <c r="L23" s="5">
        <f t="shared" si="4"/>
        <v>121078</v>
      </c>
      <c r="M23" s="5">
        <f t="shared" si="5"/>
        <v>1283593</v>
      </c>
      <c r="N23" s="5">
        <v>3756354.9828557326</v>
      </c>
      <c r="O23" s="16">
        <f t="shared" si="3"/>
        <v>0.3417123796495295</v>
      </c>
      <c r="P23" s="11"/>
      <c r="Q23" s="4"/>
    </row>
    <row r="24" spans="1:17" x14ac:dyDescent="0.25">
      <c r="A24" s="3">
        <v>38078</v>
      </c>
      <c r="B24" s="5">
        <v>290801</v>
      </c>
      <c r="C24" s="5">
        <v>138245</v>
      </c>
      <c r="D24" s="5">
        <v>42553</v>
      </c>
      <c r="E24" s="5">
        <f t="shared" si="0"/>
        <v>471599</v>
      </c>
      <c r="F24" s="5">
        <v>449820</v>
      </c>
      <c r="G24" s="5">
        <v>165926</v>
      </c>
      <c r="H24" s="5">
        <v>80635</v>
      </c>
      <c r="I24" s="5">
        <f t="shared" si="1"/>
        <v>696381</v>
      </c>
      <c r="J24" s="5">
        <f t="shared" si="4"/>
        <v>740621</v>
      </c>
      <c r="K24" s="5">
        <f t="shared" si="4"/>
        <v>304171</v>
      </c>
      <c r="L24" s="5">
        <f t="shared" si="4"/>
        <v>123188</v>
      </c>
      <c r="M24" s="5">
        <f t="shared" si="5"/>
        <v>1167980</v>
      </c>
      <c r="N24" s="5">
        <v>3760265.604281269</v>
      </c>
      <c r="O24" s="16">
        <f t="shared" si="3"/>
        <v>0.31061103733475387</v>
      </c>
      <c r="P24" s="11"/>
      <c r="Q24" s="4"/>
    </row>
    <row r="25" spans="1:17" x14ac:dyDescent="0.25">
      <c r="A25" s="3">
        <v>38108</v>
      </c>
      <c r="B25" s="5">
        <v>362633</v>
      </c>
      <c r="C25" s="5">
        <v>176562</v>
      </c>
      <c r="D25" s="5">
        <v>42871</v>
      </c>
      <c r="E25" s="5">
        <f t="shared" si="0"/>
        <v>582066</v>
      </c>
      <c r="F25" s="5">
        <v>468961</v>
      </c>
      <c r="G25" s="5">
        <v>168573</v>
      </c>
      <c r="H25" s="5">
        <v>67822</v>
      </c>
      <c r="I25" s="5">
        <f t="shared" si="1"/>
        <v>705356</v>
      </c>
      <c r="J25" s="5">
        <f t="shared" si="4"/>
        <v>831594</v>
      </c>
      <c r="K25" s="5">
        <f t="shared" si="4"/>
        <v>345135</v>
      </c>
      <c r="L25" s="5">
        <f t="shared" si="4"/>
        <v>110693</v>
      </c>
      <c r="M25" s="5">
        <f t="shared" si="5"/>
        <v>1287422</v>
      </c>
      <c r="N25" s="5">
        <v>3762180.4236808321</v>
      </c>
      <c r="O25" s="16">
        <f t="shared" si="3"/>
        <v>0.34220102573932792</v>
      </c>
      <c r="P25" s="11"/>
      <c r="Q25" s="4"/>
    </row>
    <row r="26" spans="1:17" x14ac:dyDescent="0.25">
      <c r="A26" s="3">
        <v>38139</v>
      </c>
      <c r="B26" s="5">
        <v>389720</v>
      </c>
      <c r="C26" s="5">
        <v>191648</v>
      </c>
      <c r="D26" s="5">
        <v>42473</v>
      </c>
      <c r="E26" s="5">
        <f t="shared" si="0"/>
        <v>623841</v>
      </c>
      <c r="F26" s="5">
        <v>492769</v>
      </c>
      <c r="G26" s="5">
        <v>173982</v>
      </c>
      <c r="H26" s="5">
        <v>61182</v>
      </c>
      <c r="I26" s="5">
        <f t="shared" si="1"/>
        <v>727933</v>
      </c>
      <c r="J26" s="5">
        <f t="shared" si="4"/>
        <v>882489</v>
      </c>
      <c r="K26" s="5">
        <f t="shared" si="4"/>
        <v>365630</v>
      </c>
      <c r="L26" s="5">
        <f t="shared" si="4"/>
        <v>103655</v>
      </c>
      <c r="M26" s="5">
        <f t="shared" si="5"/>
        <v>1351774</v>
      </c>
      <c r="N26" s="5">
        <v>3792356.7262938069</v>
      </c>
      <c r="O26" s="16">
        <f t="shared" si="3"/>
        <v>0.35644695305893898</v>
      </c>
      <c r="P26" s="11"/>
      <c r="Q26" s="4"/>
    </row>
    <row r="27" spans="1:17" x14ac:dyDescent="0.25">
      <c r="A27" s="3">
        <v>38169</v>
      </c>
      <c r="B27" s="5">
        <v>422986</v>
      </c>
      <c r="C27" s="5">
        <v>209393</v>
      </c>
      <c r="D27" s="5">
        <v>47829</v>
      </c>
      <c r="E27" s="5">
        <f t="shared" si="0"/>
        <v>680208</v>
      </c>
      <c r="F27" s="5">
        <v>507996</v>
      </c>
      <c r="G27" s="5">
        <v>175036</v>
      </c>
      <c r="H27" s="5">
        <v>64301</v>
      </c>
      <c r="I27" s="5">
        <f t="shared" si="1"/>
        <v>747333</v>
      </c>
      <c r="J27" s="5">
        <f t="shared" si="4"/>
        <v>930982</v>
      </c>
      <c r="K27" s="5">
        <f t="shared" si="4"/>
        <v>384429</v>
      </c>
      <c r="L27" s="5">
        <f t="shared" si="4"/>
        <v>112130</v>
      </c>
      <c r="M27" s="5">
        <f t="shared" si="5"/>
        <v>1427541</v>
      </c>
      <c r="N27" s="5">
        <v>3763104.9219722077</v>
      </c>
      <c r="O27" s="16">
        <f t="shared" si="3"/>
        <v>0.37935189945536762</v>
      </c>
      <c r="P27" s="11"/>
      <c r="Q27" s="4"/>
    </row>
    <row r="28" spans="1:17" x14ac:dyDescent="0.25">
      <c r="A28" s="3">
        <v>38200</v>
      </c>
      <c r="B28" s="5">
        <v>433428</v>
      </c>
      <c r="C28" s="5">
        <v>215371</v>
      </c>
      <c r="D28" s="5">
        <v>54469</v>
      </c>
      <c r="E28" s="5">
        <f t="shared" si="0"/>
        <v>703268</v>
      </c>
      <c r="F28" s="5">
        <v>504733</v>
      </c>
      <c r="G28" s="5">
        <v>173221</v>
      </c>
      <c r="H28" s="5">
        <v>73165</v>
      </c>
      <c r="I28" s="5">
        <f t="shared" si="1"/>
        <v>751119</v>
      </c>
      <c r="J28" s="5">
        <f t="shared" si="4"/>
        <v>938161</v>
      </c>
      <c r="K28" s="5">
        <f t="shared" si="4"/>
        <v>388592</v>
      </c>
      <c r="L28" s="5">
        <f t="shared" si="4"/>
        <v>127634</v>
      </c>
      <c r="M28" s="5">
        <f t="shared" si="5"/>
        <v>1454387</v>
      </c>
      <c r="N28" s="5">
        <v>3755655.7379584904</v>
      </c>
      <c r="O28" s="16">
        <f t="shared" si="3"/>
        <v>0.38725248038590981</v>
      </c>
      <c r="P28" s="11"/>
      <c r="Q28" s="4"/>
    </row>
    <row r="29" spans="1:17" x14ac:dyDescent="0.25">
      <c r="A29" s="3">
        <v>38231</v>
      </c>
      <c r="B29" s="5">
        <v>442365</v>
      </c>
      <c r="C29" s="5">
        <v>220728</v>
      </c>
      <c r="D29" s="5">
        <v>59080</v>
      </c>
      <c r="E29" s="5">
        <f t="shared" si="0"/>
        <v>722173</v>
      </c>
      <c r="F29" s="5">
        <v>505355</v>
      </c>
      <c r="G29" s="5">
        <v>170464</v>
      </c>
      <c r="H29" s="5">
        <v>76238</v>
      </c>
      <c r="I29" s="5">
        <f t="shared" si="1"/>
        <v>752057</v>
      </c>
      <c r="J29" s="5">
        <f t="shared" si="4"/>
        <v>947720</v>
      </c>
      <c r="K29" s="5">
        <f t="shared" si="4"/>
        <v>391192</v>
      </c>
      <c r="L29" s="5">
        <f t="shared" si="4"/>
        <v>135318</v>
      </c>
      <c r="M29" s="5">
        <f t="shared" si="5"/>
        <v>1474230</v>
      </c>
      <c r="N29" s="5">
        <v>3779832.3176786681</v>
      </c>
      <c r="O29" s="16">
        <f t="shared" si="3"/>
        <v>0.39002523818447532</v>
      </c>
      <c r="P29" s="11"/>
      <c r="Q29" s="4"/>
    </row>
    <row r="30" spans="1:17" x14ac:dyDescent="0.25">
      <c r="A30" s="3">
        <v>38261</v>
      </c>
      <c r="B30" s="5">
        <v>463693</v>
      </c>
      <c r="C30" s="5">
        <v>232652</v>
      </c>
      <c r="D30" s="5">
        <v>59544</v>
      </c>
      <c r="E30" s="5">
        <f t="shared" si="0"/>
        <v>755889</v>
      </c>
      <c r="F30" s="5">
        <v>536118</v>
      </c>
      <c r="G30" s="5">
        <v>195795</v>
      </c>
      <c r="H30" s="5">
        <v>82164</v>
      </c>
      <c r="I30" s="5">
        <f t="shared" si="1"/>
        <v>814077</v>
      </c>
      <c r="J30" s="5">
        <f t="shared" si="4"/>
        <v>999811</v>
      </c>
      <c r="K30" s="5">
        <f t="shared" si="4"/>
        <v>428447</v>
      </c>
      <c r="L30" s="5">
        <f t="shared" si="4"/>
        <v>141708</v>
      </c>
      <c r="M30" s="5">
        <f t="shared" si="5"/>
        <v>1569966</v>
      </c>
      <c r="N30" s="5">
        <v>3842088.3857950619</v>
      </c>
      <c r="O30" s="16">
        <f t="shared" si="3"/>
        <v>0.40862308264548663</v>
      </c>
      <c r="P30" s="11"/>
      <c r="Q30" s="4"/>
    </row>
    <row r="31" spans="1:17" x14ac:dyDescent="0.25">
      <c r="A31" s="3">
        <v>38292</v>
      </c>
      <c r="B31" s="5">
        <v>493353</v>
      </c>
      <c r="C31" s="5">
        <v>247809</v>
      </c>
      <c r="D31" s="5">
        <v>32766</v>
      </c>
      <c r="E31" s="5">
        <f t="shared" si="0"/>
        <v>773928</v>
      </c>
      <c r="F31" s="5">
        <v>595228</v>
      </c>
      <c r="G31" s="5">
        <v>235972</v>
      </c>
      <c r="H31" s="5">
        <v>42547</v>
      </c>
      <c r="I31" s="5">
        <f t="shared" si="1"/>
        <v>873747</v>
      </c>
      <c r="J31" s="5">
        <f t="shared" si="4"/>
        <v>1088581</v>
      </c>
      <c r="K31" s="5">
        <f t="shared" si="4"/>
        <v>483781</v>
      </c>
      <c r="L31" s="5">
        <f t="shared" si="4"/>
        <v>75313</v>
      </c>
      <c r="M31" s="5">
        <f t="shared" si="5"/>
        <v>1647675</v>
      </c>
      <c r="N31" s="5">
        <v>3909454.3774866764</v>
      </c>
      <c r="O31" s="16">
        <f t="shared" si="3"/>
        <v>0.4214590684286903</v>
      </c>
      <c r="P31" s="11"/>
      <c r="Q31" s="4"/>
    </row>
    <row r="32" spans="1:17" x14ac:dyDescent="0.25">
      <c r="A32" s="3">
        <v>38322</v>
      </c>
      <c r="B32" s="5">
        <v>497940</v>
      </c>
      <c r="C32" s="5">
        <v>252767</v>
      </c>
      <c r="D32" s="5">
        <v>44570</v>
      </c>
      <c r="E32" s="5">
        <f t="shared" si="0"/>
        <v>795277</v>
      </c>
      <c r="F32" s="5">
        <v>592898</v>
      </c>
      <c r="G32" s="5">
        <v>239695</v>
      </c>
      <c r="H32" s="5">
        <v>84846</v>
      </c>
      <c r="I32" s="5">
        <f t="shared" si="1"/>
        <v>917439</v>
      </c>
      <c r="J32" s="5">
        <f t="shared" si="4"/>
        <v>1090838</v>
      </c>
      <c r="K32" s="5">
        <f t="shared" si="4"/>
        <v>492462</v>
      </c>
      <c r="L32" s="5">
        <f t="shared" si="4"/>
        <v>129416</v>
      </c>
      <c r="M32" s="5">
        <f t="shared" si="5"/>
        <v>1712716</v>
      </c>
      <c r="N32" s="5">
        <v>3970066.9332921905</v>
      </c>
      <c r="O32" s="16">
        <f t="shared" si="3"/>
        <v>0.43140733614274984</v>
      </c>
      <c r="P32" s="11"/>
      <c r="Q32" s="4"/>
    </row>
    <row r="33" spans="1:17" x14ac:dyDescent="0.25">
      <c r="A33" s="3">
        <v>38353</v>
      </c>
      <c r="B33" s="5">
        <v>519226</v>
      </c>
      <c r="C33" s="5">
        <v>257486</v>
      </c>
      <c r="D33" s="5">
        <v>51236</v>
      </c>
      <c r="E33" s="5">
        <f t="shared" si="0"/>
        <v>827948</v>
      </c>
      <c r="F33" s="5">
        <v>598899</v>
      </c>
      <c r="G33" s="5">
        <v>221361</v>
      </c>
      <c r="H33" s="5">
        <v>108200</v>
      </c>
      <c r="I33" s="5">
        <f t="shared" si="1"/>
        <v>928460</v>
      </c>
      <c r="J33" s="5">
        <f t="shared" si="4"/>
        <v>1118125</v>
      </c>
      <c r="K33" s="5">
        <f t="shared" si="4"/>
        <v>478847</v>
      </c>
      <c r="L33" s="5">
        <f t="shared" si="4"/>
        <v>159436</v>
      </c>
      <c r="M33" s="5">
        <f t="shared" si="5"/>
        <v>1756408</v>
      </c>
      <c r="N33" s="5">
        <v>3993534.6821412109</v>
      </c>
      <c r="O33" s="16">
        <f t="shared" si="3"/>
        <v>0.43981288252097211</v>
      </c>
      <c r="P33" s="11"/>
      <c r="Q33" s="4"/>
    </row>
    <row r="34" spans="1:17" x14ac:dyDescent="0.25">
      <c r="A34" s="3">
        <v>38384</v>
      </c>
      <c r="B34" s="5">
        <v>538282</v>
      </c>
      <c r="C34" s="5">
        <v>267867</v>
      </c>
      <c r="D34" s="5">
        <v>41822</v>
      </c>
      <c r="E34" s="5">
        <f t="shared" si="0"/>
        <v>847971</v>
      </c>
      <c r="F34" s="5">
        <v>619241</v>
      </c>
      <c r="G34" s="5">
        <v>234763</v>
      </c>
      <c r="H34" s="5">
        <v>85276</v>
      </c>
      <c r="I34" s="5">
        <f t="shared" si="1"/>
        <v>939280</v>
      </c>
      <c r="J34" s="5">
        <f t="shared" si="4"/>
        <v>1157523</v>
      </c>
      <c r="K34" s="5">
        <f t="shared" si="4"/>
        <v>502630</v>
      </c>
      <c r="L34" s="5">
        <f t="shared" si="4"/>
        <v>127098</v>
      </c>
      <c r="M34" s="5">
        <f t="shared" si="5"/>
        <v>1787251</v>
      </c>
      <c r="N34" s="5">
        <v>4002417.3286721269</v>
      </c>
      <c r="O34" s="16">
        <f t="shared" si="3"/>
        <v>0.44654288976730777</v>
      </c>
      <c r="P34" s="11"/>
      <c r="Q34" s="4"/>
    </row>
    <row r="35" spans="1:17" x14ac:dyDescent="0.25">
      <c r="A35" s="3">
        <v>38412</v>
      </c>
      <c r="B35" s="5">
        <v>559831</v>
      </c>
      <c r="C35" s="5">
        <v>282690</v>
      </c>
      <c r="D35" s="5">
        <v>47303</v>
      </c>
      <c r="E35" s="5">
        <f t="shared" si="0"/>
        <v>889824</v>
      </c>
      <c r="F35" s="5">
        <v>630988</v>
      </c>
      <c r="G35" s="5">
        <v>248827</v>
      </c>
      <c r="H35" s="5">
        <v>82740</v>
      </c>
      <c r="I35" s="5">
        <f t="shared" si="1"/>
        <v>962555</v>
      </c>
      <c r="J35" s="5">
        <f t="shared" si="4"/>
        <v>1190819</v>
      </c>
      <c r="K35" s="5">
        <f t="shared" si="4"/>
        <v>531517</v>
      </c>
      <c r="L35" s="5">
        <f t="shared" si="4"/>
        <v>130043</v>
      </c>
      <c r="M35" s="5">
        <f t="shared" si="5"/>
        <v>1852379</v>
      </c>
      <c r="N35" s="5">
        <v>3976795.675356057</v>
      </c>
      <c r="O35" s="16">
        <f t="shared" si="3"/>
        <v>0.46579687547918835</v>
      </c>
      <c r="P35" s="11"/>
      <c r="Q35" s="4"/>
    </row>
    <row r="36" spans="1:17" x14ac:dyDescent="0.25">
      <c r="A36" s="3">
        <v>38443</v>
      </c>
      <c r="B36" s="5">
        <v>568237</v>
      </c>
      <c r="C36" s="5">
        <v>288213</v>
      </c>
      <c r="D36" s="5">
        <v>59723</v>
      </c>
      <c r="E36" s="5">
        <f t="shared" si="0"/>
        <v>916173</v>
      </c>
      <c r="F36" s="5">
        <v>618384</v>
      </c>
      <c r="G36" s="5">
        <v>231375</v>
      </c>
      <c r="H36" s="5">
        <v>95559</v>
      </c>
      <c r="I36" s="5">
        <f t="shared" si="1"/>
        <v>945318</v>
      </c>
      <c r="J36" s="5">
        <f t="shared" si="4"/>
        <v>1186621</v>
      </c>
      <c r="K36" s="5">
        <f t="shared" si="4"/>
        <v>519588</v>
      </c>
      <c r="L36" s="5">
        <f t="shared" si="4"/>
        <v>155282</v>
      </c>
      <c r="M36" s="5">
        <f t="shared" si="5"/>
        <v>1861491</v>
      </c>
      <c r="N36" s="5">
        <v>3946946.7150072721</v>
      </c>
      <c r="O36" s="16">
        <f t="shared" si="3"/>
        <v>0.47162810506717728</v>
      </c>
      <c r="P36" s="11"/>
      <c r="Q36" s="4"/>
    </row>
    <row r="37" spans="1:17" x14ac:dyDescent="0.25">
      <c r="A37" s="3">
        <v>38473</v>
      </c>
      <c r="B37" s="5">
        <v>571375</v>
      </c>
      <c r="C37" s="5">
        <v>291482</v>
      </c>
      <c r="D37" s="5">
        <v>56157</v>
      </c>
      <c r="E37" s="5">
        <f t="shared" si="0"/>
        <v>919014</v>
      </c>
      <c r="F37" s="5">
        <v>592288</v>
      </c>
      <c r="G37" s="5">
        <v>203893</v>
      </c>
      <c r="H37" s="5">
        <v>82866</v>
      </c>
      <c r="I37" s="5">
        <f t="shared" si="1"/>
        <v>879047</v>
      </c>
      <c r="J37" s="5">
        <f t="shared" si="4"/>
        <v>1163663</v>
      </c>
      <c r="K37" s="5">
        <f t="shared" si="4"/>
        <v>495375</v>
      </c>
      <c r="L37" s="5">
        <f t="shared" si="4"/>
        <v>139023</v>
      </c>
      <c r="M37" s="5">
        <f t="shared" si="5"/>
        <v>1798061</v>
      </c>
      <c r="N37" s="5">
        <v>3901759.956309401</v>
      </c>
      <c r="O37" s="16">
        <f t="shared" si="3"/>
        <v>0.46083332140728384</v>
      </c>
      <c r="P37" s="11"/>
      <c r="Q37" s="4"/>
    </row>
    <row r="38" spans="1:17" x14ac:dyDescent="0.25">
      <c r="A38" s="3">
        <v>38504</v>
      </c>
      <c r="B38" s="5">
        <v>595944</v>
      </c>
      <c r="C38" s="5">
        <v>300863</v>
      </c>
      <c r="D38" s="5">
        <v>51672</v>
      </c>
      <c r="E38" s="5">
        <f t="shared" si="0"/>
        <v>948479</v>
      </c>
      <c r="F38" s="5">
        <v>593963</v>
      </c>
      <c r="G38" s="5">
        <v>203016</v>
      </c>
      <c r="H38" s="5">
        <v>70391</v>
      </c>
      <c r="I38" s="5">
        <f t="shared" si="1"/>
        <v>867370</v>
      </c>
      <c r="J38" s="5">
        <f t="shared" si="4"/>
        <v>1189907</v>
      </c>
      <c r="K38" s="5">
        <f t="shared" si="4"/>
        <v>503879</v>
      </c>
      <c r="L38" s="5">
        <f t="shared" si="4"/>
        <v>122063</v>
      </c>
      <c r="M38" s="5">
        <f t="shared" si="5"/>
        <v>1815849</v>
      </c>
      <c r="N38" s="5">
        <v>3900491.0774318194</v>
      </c>
      <c r="O38" s="16">
        <f t="shared" si="3"/>
        <v>0.46554368769267901</v>
      </c>
      <c r="P38" s="11"/>
      <c r="Q38" s="4"/>
    </row>
    <row r="39" spans="1:17" x14ac:dyDescent="0.25">
      <c r="A39" s="3">
        <v>38534</v>
      </c>
      <c r="B39" s="5">
        <v>627354</v>
      </c>
      <c r="C39" s="5">
        <v>324828</v>
      </c>
      <c r="D39" s="5">
        <v>33264</v>
      </c>
      <c r="E39" s="5">
        <f t="shared" si="0"/>
        <v>985446</v>
      </c>
      <c r="F39" s="5">
        <v>641947</v>
      </c>
      <c r="G39" s="5">
        <v>222597</v>
      </c>
      <c r="H39" s="5">
        <v>43273</v>
      </c>
      <c r="I39" s="5">
        <f t="shared" si="1"/>
        <v>907817</v>
      </c>
      <c r="J39" s="5">
        <f t="shared" si="4"/>
        <v>1269301</v>
      </c>
      <c r="K39" s="5">
        <f t="shared" si="4"/>
        <v>547425</v>
      </c>
      <c r="L39" s="5">
        <f t="shared" si="4"/>
        <v>76537</v>
      </c>
      <c r="M39" s="5">
        <f t="shared" si="5"/>
        <v>1893263</v>
      </c>
      <c r="N39" s="5">
        <v>3924569.4764559725</v>
      </c>
      <c r="O39" s="16">
        <f t="shared" si="3"/>
        <v>0.48241291467967196</v>
      </c>
      <c r="P39" s="11"/>
      <c r="Q39" s="4"/>
    </row>
    <row r="40" spans="1:17" x14ac:dyDescent="0.25">
      <c r="A40" s="3">
        <v>38565</v>
      </c>
      <c r="B40" s="5">
        <v>624655</v>
      </c>
      <c r="C40" s="5">
        <v>322198</v>
      </c>
      <c r="D40" s="5">
        <v>38751</v>
      </c>
      <c r="E40" s="5">
        <f t="shared" si="0"/>
        <v>985604</v>
      </c>
      <c r="F40" s="5">
        <v>632549</v>
      </c>
      <c r="G40" s="5">
        <v>213099</v>
      </c>
      <c r="H40" s="5">
        <v>51829</v>
      </c>
      <c r="I40" s="5">
        <f t="shared" si="1"/>
        <v>897477</v>
      </c>
      <c r="J40" s="5">
        <f t="shared" si="4"/>
        <v>1257204</v>
      </c>
      <c r="K40" s="5">
        <f t="shared" si="4"/>
        <v>535297</v>
      </c>
      <c r="L40" s="5">
        <f t="shared" si="4"/>
        <v>90580</v>
      </c>
      <c r="M40" s="5">
        <f t="shared" si="5"/>
        <v>1883081</v>
      </c>
      <c r="N40" s="5">
        <v>3949571.6436706432</v>
      </c>
      <c r="O40" s="16">
        <f t="shared" si="3"/>
        <v>0.47678107144042253</v>
      </c>
      <c r="P40" s="11"/>
      <c r="Q40" s="4"/>
    </row>
    <row r="41" spans="1:17" x14ac:dyDescent="0.25">
      <c r="A41" s="3">
        <v>38596</v>
      </c>
      <c r="B41" s="5">
        <v>639285</v>
      </c>
      <c r="C41" s="5">
        <v>334386</v>
      </c>
      <c r="D41" s="5">
        <v>38966</v>
      </c>
      <c r="E41" s="5">
        <f t="shared" si="0"/>
        <v>1012637</v>
      </c>
      <c r="F41" s="5">
        <v>638293</v>
      </c>
      <c r="G41" s="5">
        <v>214663</v>
      </c>
      <c r="H41" s="5">
        <v>50432</v>
      </c>
      <c r="I41" s="5">
        <f t="shared" si="1"/>
        <v>903388</v>
      </c>
      <c r="J41" s="5">
        <f t="shared" si="4"/>
        <v>1277578</v>
      </c>
      <c r="K41" s="5">
        <f t="shared" si="4"/>
        <v>549049</v>
      </c>
      <c r="L41" s="5">
        <f t="shared" si="4"/>
        <v>89398</v>
      </c>
      <c r="M41" s="5">
        <f t="shared" si="5"/>
        <v>1916025</v>
      </c>
      <c r="N41" s="5">
        <v>3967698.4834598573</v>
      </c>
      <c r="O41" s="16">
        <f t="shared" si="3"/>
        <v>0.48290589821462809</v>
      </c>
      <c r="P41" s="11"/>
      <c r="Q41" s="4"/>
    </row>
    <row r="42" spans="1:17" x14ac:dyDescent="0.25">
      <c r="A42" s="3">
        <v>38626</v>
      </c>
      <c r="B42" s="5">
        <v>645070</v>
      </c>
      <c r="C42" s="5">
        <v>338253</v>
      </c>
      <c r="D42" s="5">
        <v>40780</v>
      </c>
      <c r="E42" s="5">
        <f t="shared" si="0"/>
        <v>1024103</v>
      </c>
      <c r="F42" s="5">
        <v>652374</v>
      </c>
      <c r="G42" s="5">
        <v>233728</v>
      </c>
      <c r="H42" s="5">
        <v>55207</v>
      </c>
      <c r="I42" s="5">
        <f t="shared" si="1"/>
        <v>941309</v>
      </c>
      <c r="J42" s="5">
        <f t="shared" si="4"/>
        <v>1297444</v>
      </c>
      <c r="K42" s="5">
        <f t="shared" si="4"/>
        <v>571981</v>
      </c>
      <c r="L42" s="5">
        <f t="shared" si="4"/>
        <v>95987</v>
      </c>
      <c r="M42" s="5">
        <f t="shared" si="5"/>
        <v>1965412</v>
      </c>
      <c r="N42" s="5">
        <v>4029876.9381378936</v>
      </c>
      <c r="O42" s="16">
        <f t="shared" si="3"/>
        <v>0.48771017829347618</v>
      </c>
      <c r="P42" s="11"/>
      <c r="Q42" s="4"/>
    </row>
    <row r="43" spans="1:17" x14ac:dyDescent="0.25">
      <c r="A43" s="3">
        <v>38657</v>
      </c>
      <c r="B43" s="5">
        <v>682505</v>
      </c>
      <c r="C43" s="5">
        <v>357609</v>
      </c>
      <c r="D43" s="5">
        <v>31836</v>
      </c>
      <c r="E43" s="5">
        <f t="shared" si="0"/>
        <v>1071950</v>
      </c>
      <c r="F43" s="5">
        <v>711382</v>
      </c>
      <c r="G43" s="5">
        <v>278713</v>
      </c>
      <c r="H43" s="5">
        <v>45711</v>
      </c>
      <c r="I43" s="5">
        <f t="shared" si="1"/>
        <v>1035806</v>
      </c>
      <c r="J43" s="5">
        <f t="shared" si="4"/>
        <v>1393887</v>
      </c>
      <c r="K43" s="5">
        <f t="shared" si="4"/>
        <v>636322</v>
      </c>
      <c r="L43" s="5">
        <f t="shared" si="4"/>
        <v>77547</v>
      </c>
      <c r="M43" s="5">
        <f t="shared" si="5"/>
        <v>2107756</v>
      </c>
      <c r="N43" s="5">
        <v>4095710.9837144902</v>
      </c>
      <c r="O43" s="16">
        <f t="shared" si="3"/>
        <v>0.51462517945746988</v>
      </c>
      <c r="P43" s="11"/>
      <c r="Q43" s="4"/>
    </row>
    <row r="44" spans="1:17" x14ac:dyDescent="0.25">
      <c r="A44" s="3">
        <v>38687</v>
      </c>
      <c r="B44" s="5">
        <v>684257</v>
      </c>
      <c r="C44" s="5">
        <v>361295</v>
      </c>
      <c r="D44" s="5">
        <v>36904</v>
      </c>
      <c r="E44" s="5">
        <f t="shared" si="0"/>
        <v>1082456</v>
      </c>
      <c r="F44" s="5">
        <v>708774</v>
      </c>
      <c r="G44" s="5">
        <v>291328</v>
      </c>
      <c r="H44" s="5">
        <v>78915</v>
      </c>
      <c r="I44" s="5">
        <f t="shared" si="1"/>
        <v>1079017</v>
      </c>
      <c r="J44" s="5">
        <f t="shared" si="4"/>
        <v>1393031</v>
      </c>
      <c r="K44" s="5">
        <f t="shared" si="4"/>
        <v>652623</v>
      </c>
      <c r="L44" s="5">
        <f t="shared" si="4"/>
        <v>115819</v>
      </c>
      <c r="M44" s="5">
        <f t="shared" si="5"/>
        <v>2161473</v>
      </c>
      <c r="N44" s="5">
        <v>4143969.9929868765</v>
      </c>
      <c r="O44" s="16">
        <f t="shared" si="3"/>
        <v>0.52159475180998138</v>
      </c>
      <c r="P44" s="11"/>
      <c r="Q44" s="4"/>
    </row>
    <row r="45" spans="1:17" x14ac:dyDescent="0.25">
      <c r="A45" s="3">
        <v>38718</v>
      </c>
      <c r="B45" s="5">
        <v>692064</v>
      </c>
      <c r="C45" s="5">
        <v>362115</v>
      </c>
      <c r="D45" s="5">
        <v>41616</v>
      </c>
      <c r="E45" s="5">
        <f t="shared" si="0"/>
        <v>1095795</v>
      </c>
      <c r="F45" s="5">
        <v>713706</v>
      </c>
      <c r="G45" s="5">
        <v>270429</v>
      </c>
      <c r="H45" s="5">
        <v>85795</v>
      </c>
      <c r="I45" s="5">
        <f t="shared" si="1"/>
        <v>1069930</v>
      </c>
      <c r="J45" s="5">
        <f t="shared" si="4"/>
        <v>1405770</v>
      </c>
      <c r="K45" s="5">
        <f t="shared" si="4"/>
        <v>632544</v>
      </c>
      <c r="L45" s="5">
        <f t="shared" si="4"/>
        <v>127411</v>
      </c>
      <c r="M45" s="5">
        <f t="shared" si="5"/>
        <v>2165725</v>
      </c>
      <c r="N45" s="5">
        <v>4151476.8535079393</v>
      </c>
      <c r="O45" s="16">
        <f t="shared" si="3"/>
        <v>0.52167579789587237</v>
      </c>
      <c r="P45" s="12"/>
      <c r="Q45" s="4"/>
    </row>
    <row r="46" spans="1:17" x14ac:dyDescent="0.25">
      <c r="A46" s="3">
        <v>38749</v>
      </c>
      <c r="B46" s="5">
        <v>709412</v>
      </c>
      <c r="C46" s="5">
        <v>371372</v>
      </c>
      <c r="D46" s="5">
        <v>39753</v>
      </c>
      <c r="E46" s="5">
        <f t="shared" si="0"/>
        <v>1120537</v>
      </c>
      <c r="F46" s="5">
        <v>726933</v>
      </c>
      <c r="G46" s="5">
        <v>279829</v>
      </c>
      <c r="H46" s="5">
        <v>77499</v>
      </c>
      <c r="I46" s="5">
        <f t="shared" si="1"/>
        <v>1084261</v>
      </c>
      <c r="J46" s="5">
        <f t="shared" si="4"/>
        <v>1436345</v>
      </c>
      <c r="K46" s="5">
        <f t="shared" si="4"/>
        <v>651201</v>
      </c>
      <c r="L46" s="5">
        <f t="shared" si="4"/>
        <v>117252</v>
      </c>
      <c r="M46" s="5">
        <f t="shared" si="5"/>
        <v>2204798</v>
      </c>
      <c r="N46" s="5">
        <v>4174618.0945568178</v>
      </c>
      <c r="O46" s="16">
        <f t="shared" si="3"/>
        <v>0.52814364094161859</v>
      </c>
      <c r="P46" s="11"/>
      <c r="Q46" s="4"/>
    </row>
    <row r="47" spans="1:17" x14ac:dyDescent="0.25">
      <c r="A47" s="3">
        <v>38777</v>
      </c>
      <c r="B47" s="5">
        <v>728494</v>
      </c>
      <c r="C47" s="5">
        <v>385921</v>
      </c>
      <c r="D47" s="5">
        <v>43747</v>
      </c>
      <c r="E47" s="5">
        <f t="shared" si="0"/>
        <v>1158162</v>
      </c>
      <c r="F47" s="5">
        <v>733173</v>
      </c>
      <c r="G47" s="5">
        <v>292844</v>
      </c>
      <c r="H47" s="5">
        <v>72873</v>
      </c>
      <c r="I47" s="5">
        <f t="shared" si="1"/>
        <v>1098890</v>
      </c>
      <c r="J47" s="5">
        <f t="shared" si="4"/>
        <v>1461667</v>
      </c>
      <c r="K47" s="5">
        <f t="shared" si="4"/>
        <v>678765</v>
      </c>
      <c r="L47" s="5">
        <f t="shared" si="4"/>
        <v>116620</v>
      </c>
      <c r="M47" s="5">
        <f t="shared" si="5"/>
        <v>2257052</v>
      </c>
      <c r="N47" s="5">
        <v>4160336.5824037329</v>
      </c>
      <c r="O47" s="16">
        <f t="shared" si="3"/>
        <v>0.54251668231514449</v>
      </c>
      <c r="P47" s="11"/>
      <c r="Q47" s="4"/>
    </row>
    <row r="48" spans="1:17" x14ac:dyDescent="0.25">
      <c r="A48" s="3">
        <v>38808</v>
      </c>
      <c r="B48" s="5">
        <v>740415</v>
      </c>
      <c r="C48" s="5">
        <v>396543</v>
      </c>
      <c r="D48" s="5">
        <v>42722</v>
      </c>
      <c r="E48" s="5">
        <f t="shared" si="0"/>
        <v>1179680</v>
      </c>
      <c r="F48" s="5">
        <v>719770</v>
      </c>
      <c r="G48" s="5">
        <v>282368</v>
      </c>
      <c r="H48" s="5">
        <v>60424</v>
      </c>
      <c r="I48" s="5">
        <f t="shared" si="1"/>
        <v>1062562</v>
      </c>
      <c r="J48" s="5">
        <f t="shared" si="4"/>
        <v>1460185</v>
      </c>
      <c r="K48" s="5">
        <f t="shared" si="4"/>
        <v>678911</v>
      </c>
      <c r="L48" s="5">
        <f t="shared" si="4"/>
        <v>103146</v>
      </c>
      <c r="M48" s="5">
        <f t="shared" si="5"/>
        <v>2242242</v>
      </c>
      <c r="N48" s="5">
        <v>4131124.2144422233</v>
      </c>
      <c r="O48" s="16">
        <f t="shared" si="3"/>
        <v>0.54276799331310921</v>
      </c>
      <c r="P48" s="11"/>
      <c r="Q48" s="4"/>
    </row>
    <row r="49" spans="1:17" x14ac:dyDescent="0.25">
      <c r="A49" s="3">
        <v>38838</v>
      </c>
      <c r="B49" s="5">
        <v>740751</v>
      </c>
      <c r="C49" s="5">
        <v>395675</v>
      </c>
      <c r="D49" s="5">
        <v>53134</v>
      </c>
      <c r="E49" s="5">
        <f t="shared" si="0"/>
        <v>1189560</v>
      </c>
      <c r="F49" s="5">
        <v>691060</v>
      </c>
      <c r="G49" s="5">
        <v>251692</v>
      </c>
      <c r="H49" s="5">
        <v>70503</v>
      </c>
      <c r="I49" s="5">
        <f t="shared" si="1"/>
        <v>1013255</v>
      </c>
      <c r="J49" s="5">
        <f t="shared" si="4"/>
        <v>1431811</v>
      </c>
      <c r="K49" s="5">
        <f t="shared" si="4"/>
        <v>647367</v>
      </c>
      <c r="L49" s="5">
        <f t="shared" si="4"/>
        <v>123637</v>
      </c>
      <c r="M49" s="5">
        <f t="shared" si="5"/>
        <v>2202815</v>
      </c>
      <c r="N49" s="5">
        <v>4085546.2618525345</v>
      </c>
      <c r="O49" s="16">
        <f t="shared" si="3"/>
        <v>0.5391726978025122</v>
      </c>
      <c r="P49" s="11"/>
      <c r="Q49" s="4"/>
    </row>
    <row r="50" spans="1:17" x14ac:dyDescent="0.25">
      <c r="A50" s="3">
        <v>38869</v>
      </c>
      <c r="B50" s="5">
        <v>745914</v>
      </c>
      <c r="C50" s="5">
        <v>399847</v>
      </c>
      <c r="D50" s="5">
        <v>62421</v>
      </c>
      <c r="E50" s="5">
        <f t="shared" si="0"/>
        <v>1208182</v>
      </c>
      <c r="F50" s="5">
        <v>685993</v>
      </c>
      <c r="G50" s="5">
        <v>243057</v>
      </c>
      <c r="H50" s="5">
        <v>79154</v>
      </c>
      <c r="I50" s="5">
        <f t="shared" si="1"/>
        <v>1008204</v>
      </c>
      <c r="J50" s="5">
        <f t="shared" si="4"/>
        <v>1431907</v>
      </c>
      <c r="K50" s="5">
        <f t="shared" si="4"/>
        <v>642904</v>
      </c>
      <c r="L50" s="5">
        <f t="shared" si="4"/>
        <v>141575</v>
      </c>
      <c r="M50" s="5">
        <f t="shared" si="5"/>
        <v>2216386</v>
      </c>
      <c r="N50" s="5">
        <v>4098018</v>
      </c>
      <c r="O50" s="16">
        <f t="shared" si="3"/>
        <v>0.54084340283522425</v>
      </c>
      <c r="P50" s="11"/>
      <c r="Q50" s="4"/>
    </row>
    <row r="51" spans="1:17" x14ac:dyDescent="0.25">
      <c r="A51" s="3">
        <v>38899</v>
      </c>
      <c r="B51" s="5">
        <v>775476</v>
      </c>
      <c r="C51" s="5">
        <v>416397</v>
      </c>
      <c r="D51" s="5">
        <v>56483</v>
      </c>
      <c r="E51" s="5">
        <f t="shared" si="0"/>
        <v>1248356</v>
      </c>
      <c r="F51" s="5">
        <v>706542</v>
      </c>
      <c r="G51" s="5">
        <v>251790</v>
      </c>
      <c r="H51" s="5">
        <v>70744</v>
      </c>
      <c r="I51" s="5">
        <f t="shared" si="1"/>
        <v>1029076</v>
      </c>
      <c r="J51" s="5">
        <f t="shared" si="4"/>
        <v>1482018</v>
      </c>
      <c r="K51" s="5">
        <f t="shared" si="4"/>
        <v>668187</v>
      </c>
      <c r="L51" s="5">
        <f t="shared" si="4"/>
        <v>127227</v>
      </c>
      <c r="M51" s="5">
        <f t="shared" si="5"/>
        <v>2277432</v>
      </c>
      <c r="N51" s="5">
        <v>4098457.9999999995</v>
      </c>
      <c r="O51" s="16">
        <f t="shared" si="3"/>
        <v>0.55568020948366437</v>
      </c>
      <c r="P51" s="11"/>
      <c r="Q51" s="4"/>
    </row>
    <row r="52" spans="1:17" x14ac:dyDescent="0.25">
      <c r="A52" s="3">
        <v>38930</v>
      </c>
      <c r="B52" s="5">
        <v>773265</v>
      </c>
      <c r="C52" s="5">
        <v>417009</v>
      </c>
      <c r="D52" s="5">
        <v>65929</v>
      </c>
      <c r="E52" s="5">
        <f t="shared" si="0"/>
        <v>1256203</v>
      </c>
      <c r="F52" s="5">
        <v>697294</v>
      </c>
      <c r="G52" s="5">
        <v>246380</v>
      </c>
      <c r="H52" s="5">
        <v>79576</v>
      </c>
      <c r="I52" s="5">
        <f t="shared" si="1"/>
        <v>1023250</v>
      </c>
      <c r="J52" s="5">
        <f t="shared" si="4"/>
        <v>1470559</v>
      </c>
      <c r="K52" s="5">
        <f t="shared" si="4"/>
        <v>663389</v>
      </c>
      <c r="L52" s="5">
        <f t="shared" si="4"/>
        <v>145505</v>
      </c>
      <c r="M52" s="5">
        <f t="shared" si="5"/>
        <v>2279453</v>
      </c>
      <c r="N52" s="5">
        <v>4133859.9999999995</v>
      </c>
      <c r="O52" s="16">
        <f t="shared" si="3"/>
        <v>0.55141030417092018</v>
      </c>
      <c r="P52" s="11"/>
      <c r="Q52" s="4"/>
    </row>
    <row r="53" spans="1:17" x14ac:dyDescent="0.25">
      <c r="A53" s="3">
        <v>38961</v>
      </c>
      <c r="B53" s="5">
        <v>796469</v>
      </c>
      <c r="C53" s="5">
        <v>436066</v>
      </c>
      <c r="D53" s="5">
        <v>50822</v>
      </c>
      <c r="E53" s="5">
        <f t="shared" si="0"/>
        <v>1283357</v>
      </c>
      <c r="F53" s="5">
        <v>703280</v>
      </c>
      <c r="G53" s="5">
        <v>253471</v>
      </c>
      <c r="H53" s="5">
        <v>63579</v>
      </c>
      <c r="I53" s="5">
        <f t="shared" si="1"/>
        <v>1020330</v>
      </c>
      <c r="J53" s="5">
        <f t="shared" si="4"/>
        <v>1499749</v>
      </c>
      <c r="K53" s="5">
        <f t="shared" si="4"/>
        <v>689537</v>
      </c>
      <c r="L53" s="5">
        <f t="shared" si="4"/>
        <v>114401</v>
      </c>
      <c r="M53" s="5">
        <f t="shared" si="5"/>
        <v>2303687</v>
      </c>
      <c r="N53" s="5">
        <v>4165652</v>
      </c>
      <c r="O53" s="16">
        <f t="shared" si="3"/>
        <v>0.55301955132113767</v>
      </c>
      <c r="P53" s="11"/>
      <c r="Q53" s="4"/>
    </row>
    <row r="54" spans="1:17" x14ac:dyDescent="0.25">
      <c r="A54" s="3">
        <v>38991</v>
      </c>
      <c r="B54" s="5">
        <v>765307</v>
      </c>
      <c r="C54" s="5">
        <v>426768</v>
      </c>
      <c r="D54" s="5">
        <v>41486</v>
      </c>
      <c r="E54" s="5">
        <f t="shared" si="0"/>
        <v>1233561</v>
      </c>
      <c r="F54" s="5">
        <v>686038</v>
      </c>
      <c r="G54" s="5">
        <v>268625</v>
      </c>
      <c r="H54" s="5">
        <v>55302</v>
      </c>
      <c r="I54" s="5">
        <f t="shared" si="1"/>
        <v>1009965</v>
      </c>
      <c r="J54" s="5">
        <f t="shared" si="4"/>
        <v>1451345</v>
      </c>
      <c r="K54" s="5">
        <f t="shared" si="4"/>
        <v>695393</v>
      </c>
      <c r="L54" s="5">
        <f t="shared" si="4"/>
        <v>96788</v>
      </c>
      <c r="M54" s="5">
        <f t="shared" si="5"/>
        <v>2243526</v>
      </c>
      <c r="N54" s="5">
        <v>4222979</v>
      </c>
      <c r="O54" s="16">
        <f t="shared" si="3"/>
        <v>0.5312661985768814</v>
      </c>
      <c r="P54" s="11"/>
      <c r="Q54" s="4"/>
    </row>
    <row r="55" spans="1:17" x14ac:dyDescent="0.25">
      <c r="A55" s="3">
        <v>39022</v>
      </c>
      <c r="B55" s="5">
        <v>826603</v>
      </c>
      <c r="C55" s="5">
        <v>454191</v>
      </c>
      <c r="D55" s="5">
        <v>27929</v>
      </c>
      <c r="E55" s="5">
        <f t="shared" si="0"/>
        <v>1308723</v>
      </c>
      <c r="F55" s="5">
        <v>760935</v>
      </c>
      <c r="G55" s="5">
        <v>323753</v>
      </c>
      <c r="H55" s="5">
        <v>36837</v>
      </c>
      <c r="I55" s="5">
        <f t="shared" si="1"/>
        <v>1121525</v>
      </c>
      <c r="J55" s="5">
        <f t="shared" si="4"/>
        <v>1587538</v>
      </c>
      <c r="K55" s="5">
        <f t="shared" si="4"/>
        <v>777944</v>
      </c>
      <c r="L55" s="5">
        <f t="shared" si="4"/>
        <v>64766</v>
      </c>
      <c r="M55" s="5">
        <f t="shared" si="5"/>
        <v>2430248</v>
      </c>
      <c r="N55" s="5">
        <v>4271464</v>
      </c>
      <c r="O55" s="16">
        <f t="shared" si="3"/>
        <v>0.56894966222353738</v>
      </c>
      <c r="P55" s="11"/>
      <c r="Q55" s="4"/>
    </row>
    <row r="56" spans="1:17" x14ac:dyDescent="0.25">
      <c r="A56" s="3">
        <v>39052</v>
      </c>
      <c r="B56" s="5">
        <v>827693</v>
      </c>
      <c r="C56" s="5">
        <v>460360</v>
      </c>
      <c r="D56" s="5">
        <v>35978</v>
      </c>
      <c r="E56" s="5">
        <f t="shared" si="0"/>
        <v>1324031</v>
      </c>
      <c r="F56" s="5">
        <v>767026</v>
      </c>
      <c r="G56" s="5">
        <v>337778</v>
      </c>
      <c r="H56" s="5">
        <v>71730</v>
      </c>
      <c r="I56" s="5">
        <f t="shared" si="1"/>
        <v>1176534</v>
      </c>
      <c r="J56" s="5">
        <f t="shared" si="4"/>
        <v>1594719</v>
      </c>
      <c r="K56" s="5">
        <f t="shared" si="4"/>
        <v>798138</v>
      </c>
      <c r="L56" s="5">
        <f t="shared" si="4"/>
        <v>107708</v>
      </c>
      <c r="M56" s="5">
        <f t="shared" si="5"/>
        <v>2500565</v>
      </c>
      <c r="N56" s="5">
        <v>4301654</v>
      </c>
      <c r="O56" s="16">
        <f t="shared" si="3"/>
        <v>0.58130314525529014</v>
      </c>
      <c r="P56" s="11"/>
      <c r="Q56" s="4"/>
    </row>
    <row r="57" spans="1:17" x14ac:dyDescent="0.25">
      <c r="A57" s="3">
        <v>39083</v>
      </c>
      <c r="B57" s="5">
        <v>822824</v>
      </c>
      <c r="C57" s="5">
        <v>452507</v>
      </c>
      <c r="D57" s="5">
        <v>42172</v>
      </c>
      <c r="E57" s="5">
        <f t="shared" si="0"/>
        <v>1317503</v>
      </c>
      <c r="F57" s="5">
        <v>763411</v>
      </c>
      <c r="G57" s="5">
        <v>315103</v>
      </c>
      <c r="H57" s="5">
        <v>88353</v>
      </c>
      <c r="I57" s="5">
        <f t="shared" si="1"/>
        <v>1166867</v>
      </c>
      <c r="J57" s="5">
        <f t="shared" si="4"/>
        <v>1586235</v>
      </c>
      <c r="K57" s="5">
        <f t="shared" si="4"/>
        <v>767610</v>
      </c>
      <c r="L57" s="5">
        <f t="shared" si="4"/>
        <v>130525</v>
      </c>
      <c r="M57" s="5">
        <f t="shared" si="5"/>
        <v>2484370</v>
      </c>
      <c r="N57" s="5">
        <v>4319052</v>
      </c>
      <c r="O57" s="16">
        <f t="shared" si="3"/>
        <v>0.57521187519853889</v>
      </c>
      <c r="P57" s="12"/>
      <c r="Q57" s="4"/>
    </row>
    <row r="58" spans="1:17" x14ac:dyDescent="0.25">
      <c r="A58" s="3">
        <v>39114</v>
      </c>
      <c r="B58" s="5">
        <v>854652</v>
      </c>
      <c r="C58" s="5">
        <v>470871</v>
      </c>
      <c r="D58" s="5">
        <v>39559</v>
      </c>
      <c r="E58" s="5">
        <f t="shared" si="0"/>
        <v>1365082</v>
      </c>
      <c r="F58" s="5">
        <v>795321</v>
      </c>
      <c r="G58" s="5">
        <v>333593</v>
      </c>
      <c r="H58" s="5">
        <v>76387</v>
      </c>
      <c r="I58" s="5">
        <f t="shared" si="1"/>
        <v>1205301</v>
      </c>
      <c r="J58" s="5">
        <f t="shared" si="4"/>
        <v>1649973</v>
      </c>
      <c r="K58" s="5">
        <f t="shared" si="4"/>
        <v>804464</v>
      </c>
      <c r="L58" s="5">
        <f t="shared" si="4"/>
        <v>115946</v>
      </c>
      <c r="M58" s="5">
        <f t="shared" si="5"/>
        <v>2570383</v>
      </c>
      <c r="N58" s="5">
        <v>4392917</v>
      </c>
      <c r="O58" s="16">
        <f t="shared" si="3"/>
        <v>0.58511986454558551</v>
      </c>
      <c r="P58" s="11"/>
      <c r="Q58" s="4"/>
    </row>
    <row r="59" spans="1:17" x14ac:dyDescent="0.25">
      <c r="A59" s="3">
        <v>39142</v>
      </c>
      <c r="B59" s="5">
        <v>868241</v>
      </c>
      <c r="C59" s="5">
        <v>482789</v>
      </c>
      <c r="D59" s="5">
        <v>44870</v>
      </c>
      <c r="E59" s="5">
        <f t="shared" si="0"/>
        <v>1395900</v>
      </c>
      <c r="F59" s="5">
        <v>801614</v>
      </c>
      <c r="G59" s="5">
        <v>342110</v>
      </c>
      <c r="H59" s="5">
        <v>79140</v>
      </c>
      <c r="I59" s="5">
        <f t="shared" si="1"/>
        <v>1222864</v>
      </c>
      <c r="J59" s="5">
        <f t="shared" si="4"/>
        <v>1669855</v>
      </c>
      <c r="K59" s="5">
        <f t="shared" si="4"/>
        <v>824899</v>
      </c>
      <c r="L59" s="5">
        <f t="shared" si="4"/>
        <v>124010</v>
      </c>
      <c r="M59" s="5">
        <f t="shared" si="5"/>
        <v>2618764</v>
      </c>
      <c r="N59" s="5">
        <v>4380974</v>
      </c>
      <c r="O59" s="16">
        <f t="shared" si="3"/>
        <v>0.59775839801834019</v>
      </c>
      <c r="P59" s="11"/>
      <c r="Q59" s="4"/>
    </row>
    <row r="60" spans="1:17" x14ac:dyDescent="0.25">
      <c r="A60" s="3">
        <v>39173</v>
      </c>
      <c r="B60" s="5">
        <v>874062</v>
      </c>
      <c r="C60" s="5">
        <v>490412</v>
      </c>
      <c r="D60" s="5">
        <v>41760</v>
      </c>
      <c r="E60" s="5">
        <f t="shared" si="0"/>
        <v>1406234</v>
      </c>
      <c r="F60" s="5">
        <v>787073</v>
      </c>
      <c r="G60" s="5">
        <v>330269</v>
      </c>
      <c r="H60" s="5">
        <v>59894</v>
      </c>
      <c r="I60" s="5">
        <f t="shared" si="1"/>
        <v>1177236</v>
      </c>
      <c r="J60" s="5">
        <f t="shared" si="4"/>
        <v>1661135</v>
      </c>
      <c r="K60" s="5">
        <f t="shared" si="4"/>
        <v>820681</v>
      </c>
      <c r="L60" s="5">
        <f t="shared" si="4"/>
        <v>101654</v>
      </c>
      <c r="M60" s="5">
        <f t="shared" si="5"/>
        <v>2583470</v>
      </c>
      <c r="N60" s="5">
        <v>4312991</v>
      </c>
      <c r="O60" s="16">
        <f t="shared" si="3"/>
        <v>0.59899730836442733</v>
      </c>
      <c r="P60" s="11"/>
      <c r="Q60" s="4"/>
    </row>
    <row r="61" spans="1:17" x14ac:dyDescent="0.25">
      <c r="A61" s="3">
        <v>39203</v>
      </c>
      <c r="B61" s="5">
        <v>869794</v>
      </c>
      <c r="C61" s="5">
        <v>487669</v>
      </c>
      <c r="D61" s="5">
        <v>51139</v>
      </c>
      <c r="E61" s="5">
        <f t="shared" si="0"/>
        <v>1408602</v>
      </c>
      <c r="F61" s="5">
        <v>752954</v>
      </c>
      <c r="G61" s="5">
        <v>299497</v>
      </c>
      <c r="H61" s="5">
        <v>72210</v>
      </c>
      <c r="I61" s="5">
        <f t="shared" si="1"/>
        <v>1124661</v>
      </c>
      <c r="J61" s="5">
        <f t="shared" si="4"/>
        <v>1622748</v>
      </c>
      <c r="K61" s="5">
        <f t="shared" si="4"/>
        <v>787166</v>
      </c>
      <c r="L61" s="5">
        <f t="shared" si="4"/>
        <v>123349</v>
      </c>
      <c r="M61" s="5">
        <f t="shared" si="5"/>
        <v>2533263</v>
      </c>
      <c r="N61" s="5">
        <v>4287246</v>
      </c>
      <c r="O61" s="16">
        <f t="shared" si="3"/>
        <v>0.59088351823058438</v>
      </c>
      <c r="P61" s="11"/>
      <c r="Q61" s="4"/>
    </row>
    <row r="62" spans="1:17" x14ac:dyDescent="0.25">
      <c r="A62" s="3">
        <v>39234</v>
      </c>
      <c r="B62" s="5">
        <v>876445</v>
      </c>
      <c r="C62" s="5">
        <v>494947</v>
      </c>
      <c r="D62" s="5">
        <v>52888</v>
      </c>
      <c r="E62" s="5">
        <f t="shared" si="0"/>
        <v>1424280</v>
      </c>
      <c r="F62" s="5">
        <v>755414</v>
      </c>
      <c r="G62" s="5">
        <v>296060</v>
      </c>
      <c r="H62" s="5">
        <v>70723</v>
      </c>
      <c r="I62" s="5">
        <f t="shared" si="1"/>
        <v>1122197</v>
      </c>
      <c r="J62" s="5">
        <f t="shared" si="4"/>
        <v>1631859</v>
      </c>
      <c r="K62" s="5">
        <f t="shared" si="4"/>
        <v>791007</v>
      </c>
      <c r="L62" s="5">
        <f t="shared" si="4"/>
        <v>123611</v>
      </c>
      <c r="M62" s="5">
        <f t="shared" si="5"/>
        <v>2546477</v>
      </c>
      <c r="N62" s="5">
        <v>4294796</v>
      </c>
      <c r="O62" s="16">
        <f t="shared" si="3"/>
        <v>0.59292152642407225</v>
      </c>
      <c r="P62" s="11"/>
      <c r="Q62" s="4"/>
    </row>
    <row r="63" spans="1:17" x14ac:dyDescent="0.25">
      <c r="A63" s="3">
        <v>39264</v>
      </c>
      <c r="B63" s="5">
        <v>905984</v>
      </c>
      <c r="C63" s="5">
        <v>513295</v>
      </c>
      <c r="D63" s="5">
        <v>53604</v>
      </c>
      <c r="E63" s="5">
        <f t="shared" si="0"/>
        <v>1472883</v>
      </c>
      <c r="F63" s="5">
        <v>780698</v>
      </c>
      <c r="G63" s="5">
        <v>304062</v>
      </c>
      <c r="H63" s="5">
        <v>64045</v>
      </c>
      <c r="I63" s="5">
        <f t="shared" si="1"/>
        <v>1148805</v>
      </c>
      <c r="J63" s="5">
        <f t="shared" si="4"/>
        <v>1686682</v>
      </c>
      <c r="K63" s="5">
        <f t="shared" si="4"/>
        <v>817357</v>
      </c>
      <c r="L63" s="5">
        <f t="shared" si="4"/>
        <v>117649</v>
      </c>
      <c r="M63" s="5">
        <f t="shared" si="5"/>
        <v>2621688</v>
      </c>
      <c r="N63" s="5">
        <v>4304924</v>
      </c>
      <c r="O63" s="16">
        <f t="shared" si="3"/>
        <v>0.6089975107574489</v>
      </c>
      <c r="P63" s="11"/>
      <c r="Q63" s="4"/>
    </row>
    <row r="64" spans="1:17" x14ac:dyDescent="0.25">
      <c r="A64" s="3">
        <v>39295</v>
      </c>
      <c r="B64" s="5">
        <v>902678</v>
      </c>
      <c r="C64" s="5">
        <v>513024</v>
      </c>
      <c r="D64" s="5">
        <v>61937</v>
      </c>
      <c r="E64" s="5">
        <f t="shared" si="0"/>
        <v>1477639</v>
      </c>
      <c r="F64" s="5">
        <v>774218</v>
      </c>
      <c r="G64" s="5">
        <v>295722</v>
      </c>
      <c r="H64" s="5">
        <v>75612</v>
      </c>
      <c r="I64" s="5">
        <f t="shared" si="1"/>
        <v>1145552</v>
      </c>
      <c r="J64" s="5">
        <f t="shared" si="4"/>
        <v>1676896</v>
      </c>
      <c r="K64" s="5">
        <f t="shared" si="4"/>
        <v>808746</v>
      </c>
      <c r="L64" s="5">
        <f t="shared" si="4"/>
        <v>137549</v>
      </c>
      <c r="M64" s="5">
        <f t="shared" si="5"/>
        <v>2623191</v>
      </c>
      <c r="N64" s="5">
        <v>4322856</v>
      </c>
      <c r="O64" s="16">
        <f t="shared" si="3"/>
        <v>0.60681896412927006</v>
      </c>
      <c r="P64" s="11"/>
      <c r="Q64" s="4"/>
    </row>
    <row r="65" spans="1:21" x14ac:dyDescent="0.25">
      <c r="A65" s="3">
        <v>39326</v>
      </c>
      <c r="B65" s="5">
        <v>923514</v>
      </c>
      <c r="C65" s="5">
        <v>525084</v>
      </c>
      <c r="D65" s="5">
        <v>69883</v>
      </c>
      <c r="E65" s="5">
        <f t="shared" si="0"/>
        <v>1518481</v>
      </c>
      <c r="F65" s="5">
        <v>766701</v>
      </c>
      <c r="G65" s="5">
        <v>287190</v>
      </c>
      <c r="H65" s="5">
        <v>76395</v>
      </c>
      <c r="I65" s="5">
        <f t="shared" si="1"/>
        <v>1130286</v>
      </c>
      <c r="J65" s="5">
        <f t="shared" si="4"/>
        <v>1690215</v>
      </c>
      <c r="K65" s="5">
        <f t="shared" si="4"/>
        <v>812274</v>
      </c>
      <c r="L65" s="5">
        <f t="shared" si="4"/>
        <v>146278</v>
      </c>
      <c r="M65" s="5">
        <f t="shared" si="5"/>
        <v>2648767</v>
      </c>
      <c r="N65" s="5">
        <v>4338447</v>
      </c>
      <c r="O65" s="16">
        <f t="shared" si="3"/>
        <v>0.61053344664576981</v>
      </c>
      <c r="P65" s="11"/>
      <c r="Q65" s="4"/>
    </row>
    <row r="66" spans="1:21" x14ac:dyDescent="0.25">
      <c r="A66" s="3">
        <v>39356</v>
      </c>
      <c r="B66" s="5">
        <v>933083</v>
      </c>
      <c r="C66" s="5">
        <v>529786</v>
      </c>
      <c r="D66" s="5">
        <v>79264</v>
      </c>
      <c r="E66" s="5">
        <f t="shared" si="0"/>
        <v>1542133</v>
      </c>
      <c r="F66" s="5">
        <v>796599</v>
      </c>
      <c r="G66" s="5">
        <v>308999</v>
      </c>
      <c r="H66" s="5">
        <v>90993</v>
      </c>
      <c r="I66" s="5">
        <f t="shared" si="1"/>
        <v>1196591</v>
      </c>
      <c r="J66" s="5">
        <f t="shared" si="4"/>
        <v>1729682</v>
      </c>
      <c r="K66" s="5">
        <f t="shared" si="4"/>
        <v>838785</v>
      </c>
      <c r="L66" s="5">
        <f t="shared" si="4"/>
        <v>170257</v>
      </c>
      <c r="M66" s="5">
        <f t="shared" si="5"/>
        <v>2738724</v>
      </c>
      <c r="N66" s="5">
        <v>4342150</v>
      </c>
      <c r="O66" s="16">
        <f t="shared" si="3"/>
        <v>0.63072993793397281</v>
      </c>
      <c r="P66" s="11"/>
      <c r="Q66" s="4"/>
    </row>
    <row r="67" spans="1:21" x14ac:dyDescent="0.25">
      <c r="A67" s="3">
        <v>39387</v>
      </c>
      <c r="B67" s="5">
        <v>970655</v>
      </c>
      <c r="C67" s="5">
        <v>557227</v>
      </c>
      <c r="D67" s="5">
        <v>36177</v>
      </c>
      <c r="E67" s="5">
        <f t="shared" si="0"/>
        <v>1564059</v>
      </c>
      <c r="F67" s="5">
        <v>853094</v>
      </c>
      <c r="G67" s="5">
        <v>367734</v>
      </c>
      <c r="H67" s="5">
        <v>53714</v>
      </c>
      <c r="I67" s="5">
        <f t="shared" si="1"/>
        <v>1274542</v>
      </c>
      <c r="J67" s="5">
        <f t="shared" si="4"/>
        <v>1823749</v>
      </c>
      <c r="K67" s="5">
        <f t="shared" si="4"/>
        <v>924961</v>
      </c>
      <c r="L67" s="5">
        <f t="shared" si="4"/>
        <v>89891</v>
      </c>
      <c r="M67" s="5">
        <f t="shared" si="5"/>
        <v>2838601</v>
      </c>
      <c r="N67" s="5">
        <v>4479923</v>
      </c>
      <c r="O67" s="16">
        <f t="shared" si="3"/>
        <v>0.63362718511010119</v>
      </c>
      <c r="P67" s="11"/>
      <c r="Q67" s="4"/>
      <c r="R67" s="4"/>
    </row>
    <row r="68" spans="1:21" x14ac:dyDescent="0.25">
      <c r="A68" s="3">
        <v>39417</v>
      </c>
      <c r="B68" s="5">
        <v>974038</v>
      </c>
      <c r="C68" s="5">
        <v>563169</v>
      </c>
      <c r="D68" s="5">
        <v>43599</v>
      </c>
      <c r="E68" s="5">
        <f t="shared" si="0"/>
        <v>1580806</v>
      </c>
      <c r="F68" s="5">
        <v>855757</v>
      </c>
      <c r="G68" s="5">
        <v>383467</v>
      </c>
      <c r="H68" s="5">
        <v>90962</v>
      </c>
      <c r="I68" s="5">
        <f t="shared" si="1"/>
        <v>1330186</v>
      </c>
      <c r="J68" s="5">
        <f t="shared" si="4"/>
        <v>1829795</v>
      </c>
      <c r="K68" s="5">
        <f t="shared" si="4"/>
        <v>946636</v>
      </c>
      <c r="L68" s="5">
        <f t="shared" si="4"/>
        <v>134561</v>
      </c>
      <c r="M68" s="5">
        <f t="shared" si="5"/>
        <v>2910992</v>
      </c>
      <c r="N68" s="5">
        <v>4564249</v>
      </c>
      <c r="O68" s="16">
        <f t="shared" si="3"/>
        <v>0.6377811552349576</v>
      </c>
      <c r="P68" s="12"/>
      <c r="Q68" s="4"/>
      <c r="R68" s="4"/>
      <c r="S68" s="4"/>
      <c r="T68" s="4"/>
      <c r="U68" s="4"/>
    </row>
    <row r="69" spans="1:21" x14ac:dyDescent="0.25">
      <c r="A69" s="3">
        <v>39448</v>
      </c>
      <c r="B69" s="5">
        <v>969929</v>
      </c>
      <c r="C69" s="5">
        <v>550431</v>
      </c>
      <c r="D69" s="5">
        <v>53788</v>
      </c>
      <c r="E69" s="5">
        <f t="shared" si="0"/>
        <v>1574148</v>
      </c>
      <c r="F69" s="5">
        <v>845719</v>
      </c>
      <c r="G69" s="5">
        <v>355728</v>
      </c>
      <c r="H69" s="5">
        <v>114077</v>
      </c>
      <c r="I69" s="5">
        <f t="shared" si="1"/>
        <v>1315524</v>
      </c>
      <c r="J69" s="5">
        <f t="shared" si="4"/>
        <v>1815648</v>
      </c>
      <c r="K69" s="5">
        <f t="shared" si="4"/>
        <v>906159</v>
      </c>
      <c r="L69" s="5">
        <f t="shared" si="4"/>
        <v>167865</v>
      </c>
      <c r="M69" s="5">
        <f t="shared" si="5"/>
        <v>2889672</v>
      </c>
      <c r="N69" s="5">
        <v>4619330</v>
      </c>
      <c r="O69" s="16">
        <f t="shared" si="3"/>
        <v>0.62556084973361936</v>
      </c>
      <c r="P69" s="12"/>
      <c r="Q69" s="4"/>
    </row>
    <row r="70" spans="1:21" x14ac:dyDescent="0.25">
      <c r="A70" s="3">
        <v>39479</v>
      </c>
      <c r="B70" s="5">
        <v>972209</v>
      </c>
      <c r="C70" s="5">
        <v>555921</v>
      </c>
      <c r="D70" s="5">
        <v>63752</v>
      </c>
      <c r="E70" s="5">
        <f t="shared" ref="E70:E133" si="6">SUM(B70:D70)</f>
        <v>1591882</v>
      </c>
      <c r="F70" s="5">
        <v>842894</v>
      </c>
      <c r="G70" s="5">
        <v>354313</v>
      </c>
      <c r="H70" s="5">
        <v>121042</v>
      </c>
      <c r="I70" s="5">
        <f t="shared" ref="I70:I133" si="7">SUM(F70:H70)</f>
        <v>1318249</v>
      </c>
      <c r="J70" s="5">
        <f t="shared" si="4"/>
        <v>1815103</v>
      </c>
      <c r="K70" s="5">
        <f t="shared" si="4"/>
        <v>910234</v>
      </c>
      <c r="L70" s="5">
        <f t="shared" si="4"/>
        <v>184794</v>
      </c>
      <c r="M70" s="5">
        <f t="shared" si="5"/>
        <v>2910131</v>
      </c>
      <c r="N70" s="5">
        <v>4651268</v>
      </c>
      <c r="O70" s="16">
        <f t="shared" ref="O70:O133" si="8">M70/N70</f>
        <v>0.62566401248003767</v>
      </c>
      <c r="P70" s="11"/>
      <c r="Q70" s="4"/>
    </row>
    <row r="71" spans="1:21" x14ac:dyDescent="0.25">
      <c r="A71" s="3">
        <v>39508</v>
      </c>
      <c r="B71" s="5">
        <v>968568</v>
      </c>
      <c r="C71" s="5">
        <v>560679</v>
      </c>
      <c r="D71" s="5">
        <v>74938</v>
      </c>
      <c r="E71" s="5">
        <f t="shared" si="6"/>
        <v>1604185</v>
      </c>
      <c r="F71" s="5">
        <v>829724</v>
      </c>
      <c r="G71" s="5">
        <v>357604</v>
      </c>
      <c r="H71" s="5">
        <v>117564</v>
      </c>
      <c r="I71" s="5">
        <f t="shared" si="7"/>
        <v>1304892</v>
      </c>
      <c r="J71" s="5">
        <f t="shared" ref="J71:L134" si="9">B71+F71</f>
        <v>1798292</v>
      </c>
      <c r="K71" s="5">
        <f t="shared" si="9"/>
        <v>918283</v>
      </c>
      <c r="L71" s="5">
        <f t="shared" si="9"/>
        <v>192502</v>
      </c>
      <c r="M71" s="5">
        <f t="shared" ref="M71:M134" si="10">SUM(J71:L71)</f>
        <v>2909077</v>
      </c>
      <c r="N71" s="5">
        <v>4607820</v>
      </c>
      <c r="O71" s="16">
        <f t="shared" si="8"/>
        <v>0.63133477436184571</v>
      </c>
      <c r="P71" s="11"/>
      <c r="Q71" s="4"/>
    </row>
    <row r="72" spans="1:21" x14ac:dyDescent="0.25">
      <c r="A72" s="3">
        <v>39539</v>
      </c>
      <c r="B72" s="5">
        <v>966168</v>
      </c>
      <c r="C72" s="5">
        <v>564025</v>
      </c>
      <c r="D72" s="5">
        <v>85040</v>
      </c>
      <c r="E72" s="5">
        <f t="shared" si="6"/>
        <v>1615233</v>
      </c>
      <c r="F72" s="5">
        <v>828201</v>
      </c>
      <c r="G72" s="5">
        <v>345608</v>
      </c>
      <c r="H72" s="5">
        <v>115734</v>
      </c>
      <c r="I72" s="5">
        <f t="shared" si="7"/>
        <v>1289543</v>
      </c>
      <c r="J72" s="5">
        <f t="shared" si="9"/>
        <v>1794369</v>
      </c>
      <c r="K72" s="5">
        <f t="shared" si="9"/>
        <v>909633</v>
      </c>
      <c r="L72" s="5">
        <f t="shared" si="9"/>
        <v>200774</v>
      </c>
      <c r="M72" s="5">
        <f t="shared" si="10"/>
        <v>2904776</v>
      </c>
      <c r="N72" s="5">
        <v>4534122</v>
      </c>
      <c r="O72" s="16">
        <f t="shared" si="8"/>
        <v>0.64064795786262474</v>
      </c>
      <c r="P72" s="11"/>
      <c r="Q72" s="4"/>
    </row>
    <row r="73" spans="1:21" x14ac:dyDescent="0.25">
      <c r="A73" s="3">
        <v>39569</v>
      </c>
      <c r="B73" s="5">
        <v>980929</v>
      </c>
      <c r="C73" s="5">
        <v>562704</v>
      </c>
      <c r="D73" s="5">
        <v>98645</v>
      </c>
      <c r="E73" s="5">
        <f t="shared" si="6"/>
        <v>1642278</v>
      </c>
      <c r="F73" s="5">
        <v>801445</v>
      </c>
      <c r="G73" s="5">
        <v>319528</v>
      </c>
      <c r="H73" s="5">
        <v>117821</v>
      </c>
      <c r="I73" s="5">
        <f t="shared" si="7"/>
        <v>1238794</v>
      </c>
      <c r="J73" s="5">
        <f t="shared" si="9"/>
        <v>1782374</v>
      </c>
      <c r="K73" s="5">
        <f t="shared" si="9"/>
        <v>882232</v>
      </c>
      <c r="L73" s="5">
        <f t="shared" si="9"/>
        <v>216466</v>
      </c>
      <c r="M73" s="5">
        <f t="shared" si="10"/>
        <v>2881072</v>
      </c>
      <c r="N73" s="5">
        <v>4497794</v>
      </c>
      <c r="O73" s="16">
        <f t="shared" si="8"/>
        <v>0.6405522351623929</v>
      </c>
      <c r="P73" s="11"/>
      <c r="Q73" s="4"/>
    </row>
    <row r="74" spans="1:21" x14ac:dyDescent="0.25">
      <c r="A74" s="3">
        <v>39600</v>
      </c>
      <c r="B74" s="5">
        <v>1019936</v>
      </c>
      <c r="C74" s="5">
        <v>601193</v>
      </c>
      <c r="D74" s="5">
        <v>65978</v>
      </c>
      <c r="E74" s="5">
        <f t="shared" si="6"/>
        <v>1687107</v>
      </c>
      <c r="F74" s="5">
        <v>835295</v>
      </c>
      <c r="G74" s="5">
        <v>339668</v>
      </c>
      <c r="H74" s="5">
        <v>85596</v>
      </c>
      <c r="I74" s="5">
        <f t="shared" si="7"/>
        <v>1260559</v>
      </c>
      <c r="J74" s="5">
        <f t="shared" si="9"/>
        <v>1855231</v>
      </c>
      <c r="K74" s="5">
        <f t="shared" si="9"/>
        <v>940861</v>
      </c>
      <c r="L74" s="5">
        <f t="shared" si="9"/>
        <v>151574</v>
      </c>
      <c r="M74" s="5">
        <f t="shared" si="10"/>
        <v>2947666</v>
      </c>
      <c r="N74" s="5">
        <v>4527361</v>
      </c>
      <c r="O74" s="16">
        <f t="shared" si="8"/>
        <v>0.65107818881684054</v>
      </c>
      <c r="P74" s="11"/>
      <c r="Q74" s="4"/>
    </row>
    <row r="75" spans="1:21" x14ac:dyDescent="0.25">
      <c r="A75" s="3">
        <v>39630</v>
      </c>
      <c r="B75" s="5">
        <v>1028783</v>
      </c>
      <c r="C75" s="5">
        <v>602900</v>
      </c>
      <c r="D75" s="5">
        <v>69005</v>
      </c>
      <c r="E75" s="5">
        <f t="shared" si="6"/>
        <v>1700688</v>
      </c>
      <c r="F75" s="5">
        <v>845932</v>
      </c>
      <c r="G75" s="5">
        <v>335737</v>
      </c>
      <c r="H75" s="5">
        <v>84705</v>
      </c>
      <c r="I75" s="5">
        <f t="shared" si="7"/>
        <v>1266374</v>
      </c>
      <c r="J75" s="5">
        <f t="shared" si="9"/>
        <v>1874715</v>
      </c>
      <c r="K75" s="5">
        <f t="shared" si="9"/>
        <v>938637</v>
      </c>
      <c r="L75" s="5">
        <f t="shared" si="9"/>
        <v>153710</v>
      </c>
      <c r="M75" s="5">
        <f t="shared" si="10"/>
        <v>2967062</v>
      </c>
      <c r="N75" s="5">
        <v>4567211</v>
      </c>
      <c r="O75" s="16">
        <f t="shared" si="8"/>
        <v>0.64964417015110532</v>
      </c>
      <c r="P75" s="11"/>
      <c r="Q75" s="4"/>
    </row>
    <row r="76" spans="1:21" x14ac:dyDescent="0.25">
      <c r="A76" s="3">
        <v>39661</v>
      </c>
      <c r="B76" s="5">
        <v>1028204</v>
      </c>
      <c r="C76" s="5">
        <v>604092</v>
      </c>
      <c r="D76" s="5">
        <v>79351</v>
      </c>
      <c r="E76" s="5">
        <f t="shared" si="6"/>
        <v>1711647</v>
      </c>
      <c r="F76" s="5">
        <v>838221</v>
      </c>
      <c r="G76" s="5">
        <v>327154</v>
      </c>
      <c r="H76" s="5">
        <v>94174</v>
      </c>
      <c r="I76" s="5">
        <f t="shared" si="7"/>
        <v>1259549</v>
      </c>
      <c r="J76" s="5">
        <f t="shared" si="9"/>
        <v>1866425</v>
      </c>
      <c r="K76" s="5">
        <f t="shared" si="9"/>
        <v>931246</v>
      </c>
      <c r="L76" s="5">
        <f t="shared" si="9"/>
        <v>173525</v>
      </c>
      <c r="M76" s="5">
        <f t="shared" si="10"/>
        <v>2971196</v>
      </c>
      <c r="N76" s="5">
        <v>4531989</v>
      </c>
      <c r="O76" s="16">
        <f t="shared" si="8"/>
        <v>0.6556052982476348</v>
      </c>
      <c r="P76" s="11"/>
      <c r="Q76" s="4"/>
    </row>
    <row r="77" spans="1:21" x14ac:dyDescent="0.25">
      <c r="A77" s="3">
        <v>39692</v>
      </c>
      <c r="B77" s="5">
        <v>1045134</v>
      </c>
      <c r="C77" s="5">
        <v>614121</v>
      </c>
      <c r="D77" s="5">
        <v>70995</v>
      </c>
      <c r="E77" s="5">
        <f t="shared" si="6"/>
        <v>1730250</v>
      </c>
      <c r="F77" s="5">
        <v>847899</v>
      </c>
      <c r="G77" s="5">
        <v>338857</v>
      </c>
      <c r="H77" s="5">
        <v>63517</v>
      </c>
      <c r="I77" s="5">
        <f t="shared" si="7"/>
        <v>1250273</v>
      </c>
      <c r="J77" s="5">
        <f t="shared" si="9"/>
        <v>1893033</v>
      </c>
      <c r="K77" s="5">
        <f t="shared" si="9"/>
        <v>952978</v>
      </c>
      <c r="L77" s="5">
        <f t="shared" si="9"/>
        <v>134512</v>
      </c>
      <c r="M77" s="5">
        <f t="shared" si="10"/>
        <v>2980523</v>
      </c>
      <c r="N77" s="5">
        <v>4549588</v>
      </c>
      <c r="O77" s="16">
        <f t="shared" si="8"/>
        <v>0.65511932069453327</v>
      </c>
      <c r="P77" s="11"/>
      <c r="Q77" s="4"/>
    </row>
    <row r="78" spans="1:21" x14ac:dyDescent="0.25">
      <c r="A78" s="3">
        <v>39722</v>
      </c>
      <c r="B78" s="5">
        <v>1047332</v>
      </c>
      <c r="C78" s="5">
        <v>619661</v>
      </c>
      <c r="D78" s="5">
        <v>65740</v>
      </c>
      <c r="E78" s="5">
        <f t="shared" si="6"/>
        <v>1732733</v>
      </c>
      <c r="F78" s="5">
        <v>856821</v>
      </c>
      <c r="G78" s="5">
        <v>357002</v>
      </c>
      <c r="H78" s="5">
        <v>79700</v>
      </c>
      <c r="I78" s="5">
        <f t="shared" si="7"/>
        <v>1293523</v>
      </c>
      <c r="J78" s="5">
        <f t="shared" si="9"/>
        <v>1904153</v>
      </c>
      <c r="K78" s="5">
        <f t="shared" si="9"/>
        <v>976663</v>
      </c>
      <c r="L78" s="5">
        <f t="shared" si="9"/>
        <v>145440</v>
      </c>
      <c r="M78" s="5">
        <f t="shared" si="10"/>
        <v>3026256</v>
      </c>
      <c r="N78" s="5">
        <v>4647089</v>
      </c>
      <c r="O78" s="16">
        <f t="shared" si="8"/>
        <v>0.65121541679102768</v>
      </c>
      <c r="P78" s="11"/>
      <c r="Q78" s="4"/>
    </row>
    <row r="79" spans="1:21" x14ac:dyDescent="0.25">
      <c r="A79" s="3">
        <v>39753</v>
      </c>
      <c r="B79" s="5">
        <v>1052514</v>
      </c>
      <c r="C79" s="5">
        <v>627200</v>
      </c>
      <c r="D79" s="5">
        <v>57926</v>
      </c>
      <c r="E79" s="5">
        <f t="shared" si="6"/>
        <v>1737640</v>
      </c>
      <c r="F79" s="5">
        <v>879359</v>
      </c>
      <c r="G79" s="5">
        <v>402721</v>
      </c>
      <c r="H79" s="5">
        <v>57021</v>
      </c>
      <c r="I79" s="5">
        <f t="shared" si="7"/>
        <v>1339101</v>
      </c>
      <c r="J79" s="5">
        <f t="shared" si="9"/>
        <v>1931873</v>
      </c>
      <c r="K79" s="5">
        <f t="shared" si="9"/>
        <v>1029921</v>
      </c>
      <c r="L79" s="5">
        <f t="shared" si="9"/>
        <v>114947</v>
      </c>
      <c r="M79" s="5">
        <f t="shared" si="10"/>
        <v>3076741</v>
      </c>
      <c r="N79" s="5">
        <v>4562839</v>
      </c>
      <c r="O79" s="16">
        <f t="shared" si="8"/>
        <v>0.674304090063226</v>
      </c>
      <c r="P79" s="12"/>
      <c r="Q79" s="4"/>
    </row>
    <row r="80" spans="1:21" x14ac:dyDescent="0.25">
      <c r="A80" s="3">
        <v>39783</v>
      </c>
      <c r="B80" s="5">
        <v>1027907</v>
      </c>
      <c r="C80" s="5">
        <v>622774</v>
      </c>
      <c r="D80" s="5">
        <v>61894</v>
      </c>
      <c r="E80" s="5">
        <f t="shared" si="6"/>
        <v>1712575</v>
      </c>
      <c r="F80" s="5">
        <v>843272</v>
      </c>
      <c r="G80" s="5">
        <v>403169</v>
      </c>
      <c r="H80" s="5">
        <v>92698</v>
      </c>
      <c r="I80" s="5">
        <f t="shared" si="7"/>
        <v>1339139</v>
      </c>
      <c r="J80" s="5">
        <f t="shared" si="9"/>
        <v>1871179</v>
      </c>
      <c r="K80" s="5">
        <f t="shared" si="9"/>
        <v>1025943</v>
      </c>
      <c r="L80" s="5">
        <f t="shared" si="9"/>
        <v>154592</v>
      </c>
      <c r="M80" s="5">
        <f t="shared" si="10"/>
        <v>3051714</v>
      </c>
      <c r="N80" s="5">
        <v>4685196</v>
      </c>
      <c r="O80" s="16">
        <f t="shared" si="8"/>
        <v>0.65135247276741459</v>
      </c>
      <c r="P80" s="11"/>
      <c r="Q80" s="4"/>
    </row>
    <row r="81" spans="1:20" x14ac:dyDescent="0.25">
      <c r="A81" s="3">
        <v>39814</v>
      </c>
      <c r="B81" s="5">
        <v>1038208</v>
      </c>
      <c r="C81" s="5">
        <v>623223</v>
      </c>
      <c r="D81" s="5">
        <v>67237</v>
      </c>
      <c r="E81" s="5">
        <f t="shared" si="6"/>
        <v>1728668</v>
      </c>
      <c r="F81" s="5">
        <v>837244</v>
      </c>
      <c r="G81" s="5">
        <v>386076</v>
      </c>
      <c r="H81" s="5">
        <v>111496</v>
      </c>
      <c r="I81" s="5">
        <f t="shared" si="7"/>
        <v>1334816</v>
      </c>
      <c r="J81" s="5">
        <f t="shared" si="9"/>
        <v>1875452</v>
      </c>
      <c r="K81" s="5">
        <f t="shared" si="9"/>
        <v>1009299</v>
      </c>
      <c r="L81" s="5">
        <f t="shared" si="9"/>
        <v>178733</v>
      </c>
      <c r="M81" s="5">
        <f t="shared" si="10"/>
        <v>3063484</v>
      </c>
      <c r="N81" s="5">
        <v>4695370</v>
      </c>
      <c r="O81" s="16">
        <f t="shared" si="8"/>
        <v>0.65244783691168107</v>
      </c>
      <c r="P81" s="12"/>
      <c r="Q81" s="4"/>
    </row>
    <row r="82" spans="1:20" x14ac:dyDescent="0.25">
      <c r="A82" s="3">
        <v>39845</v>
      </c>
      <c r="B82" s="5">
        <v>1057367</v>
      </c>
      <c r="C82" s="5">
        <v>638931</v>
      </c>
      <c r="D82" s="5">
        <v>59907</v>
      </c>
      <c r="E82" s="5">
        <f t="shared" si="6"/>
        <v>1756205</v>
      </c>
      <c r="F82" s="5">
        <v>860066</v>
      </c>
      <c r="G82" s="5">
        <v>405963</v>
      </c>
      <c r="H82" s="5">
        <v>77175</v>
      </c>
      <c r="I82" s="5">
        <f t="shared" si="7"/>
        <v>1343204</v>
      </c>
      <c r="J82" s="5">
        <f t="shared" si="9"/>
        <v>1917433</v>
      </c>
      <c r="K82" s="5">
        <f t="shared" si="9"/>
        <v>1044894</v>
      </c>
      <c r="L82" s="5">
        <f t="shared" si="9"/>
        <v>137082</v>
      </c>
      <c r="M82" s="5">
        <f t="shared" si="10"/>
        <v>3099409</v>
      </c>
      <c r="N82" s="5">
        <v>4580791</v>
      </c>
      <c r="O82" s="16">
        <f t="shared" si="8"/>
        <v>0.6766100003252713</v>
      </c>
      <c r="P82" s="11"/>
      <c r="Q82" s="4"/>
    </row>
    <row r="83" spans="1:20" x14ac:dyDescent="0.25">
      <c r="A83" s="3">
        <v>39873</v>
      </c>
      <c r="B83" s="5">
        <v>996780</v>
      </c>
      <c r="C83" s="5">
        <v>593339</v>
      </c>
      <c r="D83" s="5">
        <v>63888</v>
      </c>
      <c r="E83" s="5">
        <f t="shared" si="6"/>
        <v>1654007</v>
      </c>
      <c r="F83" s="5">
        <v>885726</v>
      </c>
      <c r="G83" s="5">
        <v>425772</v>
      </c>
      <c r="H83" s="5">
        <v>85227</v>
      </c>
      <c r="I83" s="5">
        <f t="shared" si="7"/>
        <v>1396725</v>
      </c>
      <c r="J83" s="5">
        <f t="shared" si="9"/>
        <v>1882506</v>
      </c>
      <c r="K83" s="5">
        <f t="shared" si="9"/>
        <v>1019111</v>
      </c>
      <c r="L83" s="5">
        <f t="shared" si="9"/>
        <v>149115</v>
      </c>
      <c r="M83" s="5">
        <f t="shared" si="10"/>
        <v>3050732</v>
      </c>
      <c r="N83" s="5">
        <v>4587408</v>
      </c>
      <c r="O83" s="16">
        <f t="shared" si="8"/>
        <v>0.66502303697425647</v>
      </c>
      <c r="P83" s="11"/>
      <c r="Q83" s="4"/>
    </row>
    <row r="84" spans="1:20" x14ac:dyDescent="0.25">
      <c r="A84" s="3">
        <v>39904</v>
      </c>
      <c r="B84" s="5">
        <v>1179789</v>
      </c>
      <c r="C84" s="5">
        <v>683665</v>
      </c>
      <c r="D84" s="5">
        <v>67980</v>
      </c>
      <c r="E84" s="5">
        <f t="shared" si="6"/>
        <v>1931434</v>
      </c>
      <c r="F84" s="5">
        <v>670604</v>
      </c>
      <c r="G84" s="5">
        <v>307988</v>
      </c>
      <c r="H84" s="5">
        <v>70875</v>
      </c>
      <c r="I84" s="5">
        <f t="shared" si="7"/>
        <v>1049467</v>
      </c>
      <c r="J84" s="5">
        <f t="shared" si="9"/>
        <v>1850393</v>
      </c>
      <c r="K84" s="5">
        <f t="shared" si="9"/>
        <v>991653</v>
      </c>
      <c r="L84" s="5">
        <f t="shared" si="9"/>
        <v>138855</v>
      </c>
      <c r="M84" s="5">
        <f t="shared" si="10"/>
        <v>2980901</v>
      </c>
      <c r="N84" s="5">
        <v>4511584</v>
      </c>
      <c r="O84" s="16">
        <f t="shared" si="8"/>
        <v>0.66072160021845983</v>
      </c>
      <c r="P84" s="11"/>
      <c r="Q84" s="4"/>
    </row>
    <row r="85" spans="1:20" x14ac:dyDescent="0.25">
      <c r="A85" s="3">
        <v>39934</v>
      </c>
      <c r="B85" s="5">
        <v>1212843</v>
      </c>
      <c r="C85" s="5">
        <v>705609</v>
      </c>
      <c r="D85" s="5">
        <v>64632</v>
      </c>
      <c r="E85" s="5">
        <f t="shared" si="6"/>
        <v>1983084</v>
      </c>
      <c r="F85" s="5">
        <v>695624</v>
      </c>
      <c r="G85" s="5">
        <v>314475</v>
      </c>
      <c r="H85" s="5">
        <v>52163</v>
      </c>
      <c r="I85" s="5">
        <f t="shared" si="7"/>
        <v>1062262</v>
      </c>
      <c r="J85" s="5">
        <f t="shared" si="9"/>
        <v>1908467</v>
      </c>
      <c r="K85" s="5">
        <f t="shared" si="9"/>
        <v>1020084</v>
      </c>
      <c r="L85" s="5">
        <f t="shared" si="9"/>
        <v>116795</v>
      </c>
      <c r="M85" s="5">
        <f t="shared" si="10"/>
        <v>3045346</v>
      </c>
      <c r="N85" s="5">
        <v>4384896</v>
      </c>
      <c r="O85" s="16">
        <f t="shared" si="8"/>
        <v>0.69450814796975802</v>
      </c>
      <c r="P85" s="11"/>
      <c r="Q85" s="4"/>
    </row>
    <row r="86" spans="1:20" x14ac:dyDescent="0.25">
      <c r="A86" s="3">
        <v>39965</v>
      </c>
      <c r="B86" s="5">
        <v>1213527</v>
      </c>
      <c r="C86" s="5">
        <v>708873</v>
      </c>
      <c r="D86" s="5">
        <v>65864</v>
      </c>
      <c r="E86" s="5">
        <f t="shared" si="6"/>
        <v>1988264</v>
      </c>
      <c r="F86" s="5">
        <v>626870</v>
      </c>
      <c r="G86" s="5">
        <v>271059</v>
      </c>
      <c r="H86" s="5">
        <v>55159</v>
      </c>
      <c r="I86" s="5">
        <f t="shared" si="7"/>
        <v>953088</v>
      </c>
      <c r="J86" s="5">
        <f t="shared" si="9"/>
        <v>1840397</v>
      </c>
      <c r="K86" s="5">
        <f t="shared" si="9"/>
        <v>979932</v>
      </c>
      <c r="L86" s="5">
        <f t="shared" si="9"/>
        <v>121023</v>
      </c>
      <c r="M86" s="5">
        <f t="shared" si="10"/>
        <v>2941352</v>
      </c>
      <c r="N86" s="5">
        <v>4351334</v>
      </c>
      <c r="O86" s="16">
        <f t="shared" si="8"/>
        <v>0.6759655774527995</v>
      </c>
      <c r="P86" s="12"/>
      <c r="Q86" s="4"/>
      <c r="R86" s="4"/>
    </row>
    <row r="87" spans="1:20" x14ac:dyDescent="0.25">
      <c r="A87" s="3">
        <v>39995</v>
      </c>
      <c r="B87" s="5">
        <v>1234057</v>
      </c>
      <c r="C87" s="5">
        <v>727411</v>
      </c>
      <c r="D87" s="5">
        <v>49099</v>
      </c>
      <c r="E87" s="5">
        <f t="shared" si="6"/>
        <v>2010567</v>
      </c>
      <c r="F87" s="5">
        <v>639825</v>
      </c>
      <c r="G87" s="5">
        <v>281121</v>
      </c>
      <c r="H87" s="5">
        <v>34730</v>
      </c>
      <c r="I87" s="5">
        <f t="shared" si="7"/>
        <v>955676</v>
      </c>
      <c r="J87" s="5">
        <f t="shared" si="9"/>
        <v>1873882</v>
      </c>
      <c r="K87" s="5">
        <f t="shared" si="9"/>
        <v>1008532</v>
      </c>
      <c r="L87" s="5">
        <f t="shared" si="9"/>
        <v>83829</v>
      </c>
      <c r="M87" s="5">
        <f t="shared" si="10"/>
        <v>2966243</v>
      </c>
      <c r="N87" s="5">
        <v>4431091</v>
      </c>
      <c r="O87" s="16">
        <f t="shared" si="8"/>
        <v>0.6694159519630718</v>
      </c>
      <c r="P87" s="11"/>
      <c r="Q87" s="4"/>
    </row>
    <row r="88" spans="1:20" x14ac:dyDescent="0.25">
      <c r="A88" s="3">
        <v>40026</v>
      </c>
      <c r="B88" s="5">
        <v>1243556</v>
      </c>
      <c r="C88" s="5">
        <v>731976</v>
      </c>
      <c r="D88" s="5">
        <v>48123</v>
      </c>
      <c r="E88" s="5">
        <f t="shared" si="6"/>
        <v>2023655</v>
      </c>
      <c r="F88" s="5">
        <v>639355</v>
      </c>
      <c r="G88" s="5">
        <v>276773</v>
      </c>
      <c r="H88" s="5">
        <v>38821</v>
      </c>
      <c r="I88" s="5">
        <f t="shared" si="7"/>
        <v>954949</v>
      </c>
      <c r="J88" s="5">
        <f t="shared" si="9"/>
        <v>1882911</v>
      </c>
      <c r="K88" s="5">
        <f t="shared" si="9"/>
        <v>1008749</v>
      </c>
      <c r="L88" s="5">
        <f t="shared" si="9"/>
        <v>86944</v>
      </c>
      <c r="M88" s="5">
        <f t="shared" si="10"/>
        <v>2978604</v>
      </c>
      <c r="N88" s="5">
        <v>4376496</v>
      </c>
      <c r="O88" s="16">
        <f t="shared" si="8"/>
        <v>0.68059104818101057</v>
      </c>
      <c r="P88" s="12"/>
      <c r="Q88" s="4"/>
      <c r="R88" s="4"/>
      <c r="S88" s="4"/>
      <c r="T88" s="4"/>
    </row>
    <row r="89" spans="1:20" x14ac:dyDescent="0.25">
      <c r="A89" s="3">
        <v>40057</v>
      </c>
      <c r="B89" s="5">
        <v>1252518</v>
      </c>
      <c r="C89" s="5">
        <v>738192</v>
      </c>
      <c r="D89" s="5">
        <v>48141</v>
      </c>
      <c r="E89" s="5">
        <f t="shared" si="6"/>
        <v>2038851</v>
      </c>
      <c r="F89" s="5">
        <v>637013</v>
      </c>
      <c r="G89" s="5">
        <v>270011</v>
      </c>
      <c r="H89" s="5">
        <v>34253</v>
      </c>
      <c r="I89" s="5">
        <f t="shared" si="7"/>
        <v>941277</v>
      </c>
      <c r="J89" s="5">
        <f t="shared" si="9"/>
        <v>1889531</v>
      </c>
      <c r="K89" s="5">
        <f t="shared" si="9"/>
        <v>1008203</v>
      </c>
      <c r="L89" s="5">
        <f t="shared" si="9"/>
        <v>82394</v>
      </c>
      <c r="M89" s="5">
        <f t="shared" si="10"/>
        <v>2980128</v>
      </c>
      <c r="N89" s="5">
        <v>4478916</v>
      </c>
      <c r="O89" s="16">
        <f t="shared" si="8"/>
        <v>0.66536813818343543</v>
      </c>
      <c r="P89" s="12"/>
      <c r="Q89" s="4"/>
      <c r="R89" s="4"/>
    </row>
    <row r="90" spans="1:20" x14ac:dyDescent="0.25">
      <c r="A90" s="3">
        <v>40087</v>
      </c>
      <c r="B90" s="5">
        <v>1256183</v>
      </c>
      <c r="C90" s="5">
        <v>739206</v>
      </c>
      <c r="D90" s="5">
        <v>58548</v>
      </c>
      <c r="E90" s="5">
        <f t="shared" si="6"/>
        <v>2053937</v>
      </c>
      <c r="F90" s="5">
        <v>664188</v>
      </c>
      <c r="G90" s="5">
        <v>289956</v>
      </c>
      <c r="H90" s="5">
        <v>55148</v>
      </c>
      <c r="I90" s="5">
        <f t="shared" si="7"/>
        <v>1009292</v>
      </c>
      <c r="J90" s="5">
        <f t="shared" si="9"/>
        <v>1920371</v>
      </c>
      <c r="K90" s="5">
        <f t="shared" si="9"/>
        <v>1029162</v>
      </c>
      <c r="L90" s="5">
        <f t="shared" si="9"/>
        <v>113696</v>
      </c>
      <c r="M90" s="5">
        <f t="shared" si="10"/>
        <v>3063229</v>
      </c>
      <c r="N90" s="5">
        <v>4488397</v>
      </c>
      <c r="O90" s="16">
        <f t="shared" si="8"/>
        <v>0.68247728532034935</v>
      </c>
      <c r="P90" s="11"/>
      <c r="Q90" s="4"/>
    </row>
    <row r="91" spans="1:20" x14ac:dyDescent="0.25">
      <c r="A91" s="3">
        <v>40118</v>
      </c>
      <c r="B91" s="5">
        <v>1268799</v>
      </c>
      <c r="C91" s="5">
        <v>747159</v>
      </c>
      <c r="D91" s="5">
        <v>51847</v>
      </c>
      <c r="E91" s="5">
        <f t="shared" si="6"/>
        <v>2067805</v>
      </c>
      <c r="F91" s="5">
        <v>707632</v>
      </c>
      <c r="G91" s="5">
        <v>327843</v>
      </c>
      <c r="H91" s="5">
        <v>37872</v>
      </c>
      <c r="I91" s="5">
        <f t="shared" si="7"/>
        <v>1073347</v>
      </c>
      <c r="J91" s="5">
        <f t="shared" si="9"/>
        <v>1976431</v>
      </c>
      <c r="K91" s="5">
        <f t="shared" si="9"/>
        <v>1075002</v>
      </c>
      <c r="L91" s="5">
        <f t="shared" si="9"/>
        <v>89719</v>
      </c>
      <c r="M91" s="5">
        <f t="shared" si="10"/>
        <v>3141152</v>
      </c>
      <c r="N91" s="5">
        <v>4505869</v>
      </c>
      <c r="O91" s="16">
        <f t="shared" si="8"/>
        <v>0.69712457241877201</v>
      </c>
      <c r="P91" s="12"/>
      <c r="Q91" s="4"/>
    </row>
    <row r="92" spans="1:20" x14ac:dyDescent="0.25">
      <c r="A92" s="3">
        <v>40148</v>
      </c>
      <c r="B92" s="5">
        <v>1244077</v>
      </c>
      <c r="C92" s="5">
        <v>736319</v>
      </c>
      <c r="D92" s="5">
        <v>53073</v>
      </c>
      <c r="E92" s="5">
        <f t="shared" si="6"/>
        <v>2033469</v>
      </c>
      <c r="F92" s="5">
        <v>719917</v>
      </c>
      <c r="G92" s="5">
        <v>352589</v>
      </c>
      <c r="H92" s="5">
        <v>57097</v>
      </c>
      <c r="I92" s="5">
        <f t="shared" si="7"/>
        <v>1129603</v>
      </c>
      <c r="J92" s="5">
        <f t="shared" si="9"/>
        <v>1963994</v>
      </c>
      <c r="K92" s="5">
        <f t="shared" si="9"/>
        <v>1088908</v>
      </c>
      <c r="L92" s="5">
        <f t="shared" si="9"/>
        <v>110170</v>
      </c>
      <c r="M92" s="5">
        <f t="shared" si="10"/>
        <v>3163072</v>
      </c>
      <c r="N92" s="5">
        <v>4597053</v>
      </c>
      <c r="O92" s="16">
        <f t="shared" si="8"/>
        <v>0.68806515826552361</v>
      </c>
      <c r="P92" s="12"/>
    </row>
    <row r="93" spans="1:20" x14ac:dyDescent="0.25">
      <c r="A93" s="3">
        <v>40179</v>
      </c>
      <c r="B93" s="5">
        <v>1196039</v>
      </c>
      <c r="C93" s="5">
        <v>708147</v>
      </c>
      <c r="D93" s="5">
        <v>47352</v>
      </c>
      <c r="E93" s="5">
        <f t="shared" si="6"/>
        <v>1951538</v>
      </c>
      <c r="F93" s="5">
        <v>746136</v>
      </c>
      <c r="G93" s="5">
        <v>361587</v>
      </c>
      <c r="H93" s="5">
        <v>40893</v>
      </c>
      <c r="I93" s="5">
        <f t="shared" si="7"/>
        <v>1148616</v>
      </c>
      <c r="J93" s="5">
        <f t="shared" si="9"/>
        <v>1942175</v>
      </c>
      <c r="K93" s="5">
        <f t="shared" si="9"/>
        <v>1069734</v>
      </c>
      <c r="L93" s="5">
        <f t="shared" si="9"/>
        <v>88245</v>
      </c>
      <c r="M93" s="5">
        <f t="shared" si="10"/>
        <v>3100154</v>
      </c>
      <c r="N93" s="5">
        <v>4864530</v>
      </c>
      <c r="O93" s="16">
        <f t="shared" si="8"/>
        <v>0.6372977451058992</v>
      </c>
      <c r="P93" s="12"/>
    </row>
    <row r="94" spans="1:20" x14ac:dyDescent="0.25">
      <c r="A94" s="3">
        <v>40210</v>
      </c>
      <c r="B94" s="5">
        <v>1181454</v>
      </c>
      <c r="C94" s="5">
        <v>699122</v>
      </c>
      <c r="D94" s="5">
        <v>48435</v>
      </c>
      <c r="E94" s="5">
        <f t="shared" si="6"/>
        <v>1929011</v>
      </c>
      <c r="F94" s="5">
        <v>763331</v>
      </c>
      <c r="G94" s="5">
        <v>371164</v>
      </c>
      <c r="H94" s="5">
        <v>54749</v>
      </c>
      <c r="I94" s="5">
        <f t="shared" si="7"/>
        <v>1189244</v>
      </c>
      <c r="J94" s="5">
        <f t="shared" si="9"/>
        <v>1944785</v>
      </c>
      <c r="K94" s="5">
        <f t="shared" si="9"/>
        <v>1070286</v>
      </c>
      <c r="L94" s="5">
        <f t="shared" si="9"/>
        <v>103184</v>
      </c>
      <c r="M94" s="5">
        <f t="shared" si="10"/>
        <v>3118255</v>
      </c>
      <c r="N94" s="5">
        <v>4870053.1330660898</v>
      </c>
      <c r="O94" s="16">
        <f t="shared" si="8"/>
        <v>0.64029178220419292</v>
      </c>
      <c r="P94" s="12"/>
    </row>
    <row r="95" spans="1:20" x14ac:dyDescent="0.25">
      <c r="A95" s="3">
        <v>40238</v>
      </c>
      <c r="B95" s="5">
        <v>1289040</v>
      </c>
      <c r="C95" s="5">
        <v>763682</v>
      </c>
      <c r="D95" s="5">
        <v>25013</v>
      </c>
      <c r="E95" s="5">
        <f t="shared" si="6"/>
        <v>2077735</v>
      </c>
      <c r="F95" s="5">
        <v>780458</v>
      </c>
      <c r="G95" s="5">
        <v>374168</v>
      </c>
      <c r="H95" s="5">
        <v>15065</v>
      </c>
      <c r="I95" s="5">
        <f t="shared" si="7"/>
        <v>1169691</v>
      </c>
      <c r="J95" s="5">
        <f t="shared" si="9"/>
        <v>2069498</v>
      </c>
      <c r="K95" s="5">
        <f t="shared" si="9"/>
        <v>1137850</v>
      </c>
      <c r="L95" s="5">
        <f t="shared" si="9"/>
        <v>40078</v>
      </c>
      <c r="M95" s="5">
        <f t="shared" si="10"/>
        <v>3247426</v>
      </c>
      <c r="N95" s="5">
        <v>4851414.4831093503</v>
      </c>
      <c r="O95" s="16">
        <f t="shared" si="8"/>
        <v>0.66937714996445163</v>
      </c>
      <c r="P95" s="12"/>
    </row>
    <row r="96" spans="1:20" x14ac:dyDescent="0.25">
      <c r="A96" s="3">
        <v>40269</v>
      </c>
      <c r="B96" s="5">
        <v>1317041</v>
      </c>
      <c r="C96" s="5">
        <v>784217</v>
      </c>
      <c r="D96" s="5">
        <v>7520</v>
      </c>
      <c r="E96" s="5">
        <f t="shared" si="6"/>
        <v>2108778</v>
      </c>
      <c r="F96" s="5">
        <v>781367</v>
      </c>
      <c r="G96" s="5">
        <v>379248</v>
      </c>
      <c r="H96" s="5">
        <v>3786</v>
      </c>
      <c r="I96" s="5">
        <f t="shared" si="7"/>
        <v>1164401</v>
      </c>
      <c r="J96" s="5">
        <f t="shared" si="9"/>
        <v>2098408</v>
      </c>
      <c r="K96" s="5">
        <f t="shared" si="9"/>
        <v>1163465</v>
      </c>
      <c r="L96" s="5">
        <f t="shared" si="9"/>
        <v>11306</v>
      </c>
      <c r="M96" s="5">
        <f t="shared" si="10"/>
        <v>3273179</v>
      </c>
      <c r="N96" s="5">
        <v>4833227.6317149997</v>
      </c>
      <c r="O96" s="16">
        <f t="shared" si="8"/>
        <v>0.67722425869657632</v>
      </c>
      <c r="P96" s="12"/>
    </row>
    <row r="97" spans="1:16" x14ac:dyDescent="0.25">
      <c r="A97" s="3">
        <v>40299</v>
      </c>
      <c r="B97" s="5">
        <v>1319992</v>
      </c>
      <c r="C97" s="5">
        <v>782613</v>
      </c>
      <c r="D97" s="5">
        <v>4735</v>
      </c>
      <c r="E97" s="5">
        <f t="shared" si="6"/>
        <v>2107340</v>
      </c>
      <c r="F97" s="5">
        <v>772517</v>
      </c>
      <c r="G97" s="5">
        <v>367123</v>
      </c>
      <c r="H97" s="5">
        <v>4109</v>
      </c>
      <c r="I97" s="5">
        <f t="shared" si="7"/>
        <v>1143749</v>
      </c>
      <c r="J97" s="5">
        <f t="shared" si="9"/>
        <v>2092509</v>
      </c>
      <c r="K97" s="5">
        <f t="shared" si="9"/>
        <v>1149736</v>
      </c>
      <c r="L97" s="5">
        <f t="shared" si="9"/>
        <v>8844</v>
      </c>
      <c r="M97" s="5">
        <f t="shared" si="10"/>
        <v>3251089</v>
      </c>
      <c r="N97" s="5">
        <v>4840237.5468004607</v>
      </c>
      <c r="O97" s="16">
        <f t="shared" si="8"/>
        <v>0.67167963732463198</v>
      </c>
      <c r="P97" s="12"/>
    </row>
    <row r="98" spans="1:16" x14ac:dyDescent="0.25">
      <c r="A98" s="3">
        <v>40330</v>
      </c>
      <c r="B98" s="5">
        <v>1330979</v>
      </c>
      <c r="C98" s="5">
        <v>787559</v>
      </c>
      <c r="D98" s="5">
        <v>4981</v>
      </c>
      <c r="E98" s="5">
        <f t="shared" si="6"/>
        <v>2123519</v>
      </c>
      <c r="F98" s="5">
        <v>761512</v>
      </c>
      <c r="G98" s="5">
        <v>357550</v>
      </c>
      <c r="H98" s="5">
        <v>3805</v>
      </c>
      <c r="I98" s="5">
        <f t="shared" si="7"/>
        <v>1122867</v>
      </c>
      <c r="J98" s="5">
        <f t="shared" si="9"/>
        <v>2092491</v>
      </c>
      <c r="K98" s="5">
        <f t="shared" si="9"/>
        <v>1145109</v>
      </c>
      <c r="L98" s="5">
        <f t="shared" si="9"/>
        <v>8786</v>
      </c>
      <c r="M98" s="5">
        <f t="shared" si="10"/>
        <v>3246386</v>
      </c>
      <c r="N98" s="5">
        <v>4859034.7541541299</v>
      </c>
      <c r="O98" s="16">
        <f t="shared" si="8"/>
        <v>0.66811335260044613</v>
      </c>
      <c r="P98" s="12"/>
    </row>
    <row r="99" spans="1:16" x14ac:dyDescent="0.25">
      <c r="A99" s="3">
        <v>40360</v>
      </c>
      <c r="B99" s="5">
        <v>1356265</v>
      </c>
      <c r="C99" s="5">
        <v>801849</v>
      </c>
      <c r="D99" s="5">
        <v>3646</v>
      </c>
      <c r="E99" s="5">
        <f t="shared" si="6"/>
        <v>2161760</v>
      </c>
      <c r="F99" s="5">
        <v>779766</v>
      </c>
      <c r="G99" s="5">
        <v>369599</v>
      </c>
      <c r="H99" s="5">
        <v>1661</v>
      </c>
      <c r="I99" s="5">
        <f t="shared" si="7"/>
        <v>1151026</v>
      </c>
      <c r="J99" s="5">
        <f t="shared" si="9"/>
        <v>2136031</v>
      </c>
      <c r="K99" s="5">
        <f t="shared" si="9"/>
        <v>1171448</v>
      </c>
      <c r="L99" s="5">
        <f t="shared" si="9"/>
        <v>5307</v>
      </c>
      <c r="M99" s="5">
        <f t="shared" si="10"/>
        <v>3312786</v>
      </c>
      <c r="N99" s="5">
        <v>4857384.9846260296</v>
      </c>
      <c r="O99" s="16">
        <f t="shared" si="8"/>
        <v>0.68201017841600042</v>
      </c>
      <c r="P99" s="12"/>
    </row>
    <row r="100" spans="1:16" x14ac:dyDescent="0.25">
      <c r="A100" s="3">
        <v>40391</v>
      </c>
      <c r="B100" s="5">
        <v>1358817</v>
      </c>
      <c r="C100" s="5">
        <v>803443</v>
      </c>
      <c r="D100" s="5">
        <v>7305</v>
      </c>
      <c r="E100" s="5">
        <f t="shared" si="6"/>
        <v>2169565</v>
      </c>
      <c r="F100" s="5">
        <v>783487</v>
      </c>
      <c r="G100" s="5">
        <v>364017</v>
      </c>
      <c r="H100" s="5">
        <v>10930</v>
      </c>
      <c r="I100" s="5">
        <f t="shared" si="7"/>
        <v>1158434</v>
      </c>
      <c r="J100" s="5">
        <f t="shared" si="9"/>
        <v>2142304</v>
      </c>
      <c r="K100" s="5">
        <f t="shared" si="9"/>
        <v>1167460</v>
      </c>
      <c r="L100" s="5">
        <f t="shared" si="9"/>
        <v>18235</v>
      </c>
      <c r="M100" s="5">
        <f t="shared" si="10"/>
        <v>3327999</v>
      </c>
      <c r="N100" s="5">
        <v>4893937.8763108794</v>
      </c>
      <c r="O100" s="16">
        <f t="shared" si="8"/>
        <v>0.68002477434566322</v>
      </c>
      <c r="P100" s="12"/>
    </row>
    <row r="101" spans="1:16" x14ac:dyDescent="0.25">
      <c r="A101" s="3">
        <v>40422</v>
      </c>
      <c r="B101" s="5">
        <v>1368684</v>
      </c>
      <c r="C101" s="5">
        <v>812547</v>
      </c>
      <c r="D101" s="5">
        <v>10494</v>
      </c>
      <c r="E101" s="5">
        <f t="shared" si="6"/>
        <v>2191725</v>
      </c>
      <c r="F101" s="5">
        <v>775184</v>
      </c>
      <c r="G101" s="5">
        <v>358590</v>
      </c>
      <c r="H101" s="5">
        <v>19470</v>
      </c>
      <c r="I101" s="5">
        <f t="shared" si="7"/>
        <v>1153244</v>
      </c>
      <c r="J101" s="5">
        <f t="shared" si="9"/>
        <v>2143868</v>
      </c>
      <c r="K101" s="5">
        <f t="shared" si="9"/>
        <v>1171137</v>
      </c>
      <c r="L101" s="5">
        <f t="shared" si="9"/>
        <v>29964</v>
      </c>
      <c r="M101" s="5">
        <f t="shared" si="10"/>
        <v>3344969</v>
      </c>
      <c r="N101" s="5">
        <v>4921470.1780382302</v>
      </c>
      <c r="O101" s="16">
        <f t="shared" si="8"/>
        <v>0.6796686516412771</v>
      </c>
      <c r="P101" s="12"/>
    </row>
    <row r="102" spans="1:16" x14ac:dyDescent="0.25">
      <c r="A102" s="3">
        <v>40452</v>
      </c>
      <c r="B102" s="5">
        <v>1391705</v>
      </c>
      <c r="C102" s="5">
        <v>825117</v>
      </c>
      <c r="D102" s="5">
        <v>3322</v>
      </c>
      <c r="E102" s="5">
        <f t="shared" si="6"/>
        <v>2220144</v>
      </c>
      <c r="F102" s="5">
        <v>809857</v>
      </c>
      <c r="G102" s="5">
        <v>389081</v>
      </c>
      <c r="H102" s="5">
        <v>1986</v>
      </c>
      <c r="I102" s="5">
        <f t="shared" si="7"/>
        <v>1200924</v>
      </c>
      <c r="J102" s="5">
        <f t="shared" si="9"/>
        <v>2201562</v>
      </c>
      <c r="K102" s="5">
        <f t="shared" si="9"/>
        <v>1214198</v>
      </c>
      <c r="L102" s="5">
        <f t="shared" si="9"/>
        <v>5308</v>
      </c>
      <c r="M102" s="5">
        <f t="shared" si="10"/>
        <v>3421068</v>
      </c>
      <c r="N102" s="5">
        <v>4968406.9030995499</v>
      </c>
      <c r="O102" s="16">
        <f t="shared" si="8"/>
        <v>0.68856437621197253</v>
      </c>
      <c r="P102" s="12"/>
    </row>
    <row r="103" spans="1:16" x14ac:dyDescent="0.25">
      <c r="A103" s="3">
        <v>40483</v>
      </c>
      <c r="B103" s="5">
        <v>1400405</v>
      </c>
      <c r="C103" s="5">
        <v>832790</v>
      </c>
      <c r="D103" s="5">
        <v>2513</v>
      </c>
      <c r="E103" s="5">
        <f t="shared" si="6"/>
        <v>2235708</v>
      </c>
      <c r="F103" s="5">
        <v>849887</v>
      </c>
      <c r="G103" s="5">
        <v>432831</v>
      </c>
      <c r="H103" s="5">
        <v>1636</v>
      </c>
      <c r="I103" s="5">
        <f t="shared" si="7"/>
        <v>1284354</v>
      </c>
      <c r="J103" s="5">
        <f t="shared" si="9"/>
        <v>2250292</v>
      </c>
      <c r="K103" s="5">
        <f t="shared" si="9"/>
        <v>1265621</v>
      </c>
      <c r="L103" s="5">
        <f t="shared" si="9"/>
        <v>4149</v>
      </c>
      <c r="M103" s="5">
        <f t="shared" si="10"/>
        <v>3520062</v>
      </c>
      <c r="N103" s="5">
        <v>5028095.7650640905</v>
      </c>
      <c r="O103" s="16">
        <f t="shared" si="8"/>
        <v>0.70007855149813991</v>
      </c>
      <c r="P103" s="12"/>
    </row>
    <row r="104" spans="1:16" x14ac:dyDescent="0.25">
      <c r="A104" s="3">
        <v>40513</v>
      </c>
      <c r="B104" s="5">
        <v>1412025</v>
      </c>
      <c r="C104" s="5">
        <v>839825</v>
      </c>
      <c r="D104" s="5">
        <v>1636</v>
      </c>
      <c r="E104" s="5">
        <f t="shared" si="6"/>
        <v>2253486</v>
      </c>
      <c r="F104" s="5">
        <v>873901</v>
      </c>
      <c r="G104" s="5">
        <v>471727</v>
      </c>
      <c r="H104" s="5">
        <v>2210</v>
      </c>
      <c r="I104" s="5">
        <f t="shared" si="7"/>
        <v>1347838</v>
      </c>
      <c r="J104" s="5">
        <f t="shared" si="9"/>
        <v>2285926</v>
      </c>
      <c r="K104" s="5">
        <f t="shared" si="9"/>
        <v>1311552</v>
      </c>
      <c r="L104" s="5">
        <f t="shared" si="9"/>
        <v>3846</v>
      </c>
      <c r="M104" s="5">
        <f t="shared" si="10"/>
        <v>3601324</v>
      </c>
      <c r="N104" s="5">
        <v>5092654.1467483705</v>
      </c>
      <c r="O104" s="16">
        <f t="shared" si="8"/>
        <v>0.70716052891583536</v>
      </c>
      <c r="P104" s="12"/>
    </row>
    <row r="105" spans="1:16" x14ac:dyDescent="0.25">
      <c r="A105" s="3">
        <v>40544</v>
      </c>
      <c r="B105" s="5">
        <v>1413293</v>
      </c>
      <c r="C105" s="5">
        <v>838099</v>
      </c>
      <c r="D105" s="5">
        <v>1241</v>
      </c>
      <c r="E105" s="5">
        <f t="shared" si="6"/>
        <v>2252633</v>
      </c>
      <c r="F105" s="5">
        <v>865748</v>
      </c>
      <c r="G105" s="5">
        <v>456002</v>
      </c>
      <c r="H105" s="5">
        <v>1391</v>
      </c>
      <c r="I105" s="5">
        <f t="shared" si="7"/>
        <v>1323141</v>
      </c>
      <c r="J105" s="5">
        <f t="shared" si="9"/>
        <v>2279041</v>
      </c>
      <c r="K105" s="5">
        <f t="shared" si="9"/>
        <v>1294101</v>
      </c>
      <c r="L105" s="5">
        <f t="shared" si="9"/>
        <v>2632</v>
      </c>
      <c r="M105" s="5">
        <f t="shared" si="10"/>
        <v>3575774</v>
      </c>
      <c r="N105" s="5">
        <v>5131571.1321082003</v>
      </c>
      <c r="O105" s="16">
        <f t="shared" si="8"/>
        <v>0.69681855867229636</v>
      </c>
      <c r="P105" s="12"/>
    </row>
    <row r="106" spans="1:16" x14ac:dyDescent="0.25">
      <c r="A106" s="3">
        <v>40575</v>
      </c>
      <c r="B106" s="5">
        <v>1425155</v>
      </c>
      <c r="C106" s="5">
        <v>844245</v>
      </c>
      <c r="D106" s="5">
        <v>949</v>
      </c>
      <c r="E106" s="5">
        <f t="shared" si="6"/>
        <v>2270349</v>
      </c>
      <c r="F106" s="5">
        <v>873881</v>
      </c>
      <c r="G106" s="5">
        <v>454936</v>
      </c>
      <c r="H106" s="5">
        <v>1028</v>
      </c>
      <c r="I106" s="5">
        <f t="shared" si="7"/>
        <v>1329845</v>
      </c>
      <c r="J106" s="5">
        <f t="shared" si="9"/>
        <v>2299036</v>
      </c>
      <c r="K106" s="5">
        <f t="shared" si="9"/>
        <v>1299181</v>
      </c>
      <c r="L106" s="5">
        <f t="shared" si="9"/>
        <v>1977</v>
      </c>
      <c r="M106" s="5">
        <f t="shared" si="10"/>
        <v>3600194</v>
      </c>
      <c r="N106" s="5">
        <v>5132096.6472741505</v>
      </c>
      <c r="O106" s="16">
        <f t="shared" si="8"/>
        <v>0.7015054952077332</v>
      </c>
      <c r="P106" s="12"/>
    </row>
    <row r="107" spans="1:16" x14ac:dyDescent="0.25">
      <c r="A107" s="3">
        <v>40603</v>
      </c>
      <c r="B107" s="5">
        <v>1439759</v>
      </c>
      <c r="C107" s="5">
        <v>857603</v>
      </c>
      <c r="D107" s="5">
        <v>841</v>
      </c>
      <c r="E107" s="5">
        <f t="shared" si="6"/>
        <v>2298203</v>
      </c>
      <c r="F107" s="5">
        <v>873495</v>
      </c>
      <c r="G107" s="5">
        <v>451550</v>
      </c>
      <c r="H107" s="5">
        <v>703</v>
      </c>
      <c r="I107" s="5">
        <f t="shared" si="7"/>
        <v>1325748</v>
      </c>
      <c r="J107" s="5">
        <f t="shared" si="9"/>
        <v>2313254</v>
      </c>
      <c r="K107" s="5">
        <f t="shared" si="9"/>
        <v>1309153</v>
      </c>
      <c r="L107" s="5">
        <f t="shared" si="9"/>
        <v>1544</v>
      </c>
      <c r="M107" s="5">
        <f t="shared" si="10"/>
        <v>3623951</v>
      </c>
      <c r="N107" s="5">
        <v>5113841.4135445002</v>
      </c>
      <c r="O107" s="16">
        <f t="shared" si="8"/>
        <v>0.70865533498978239</v>
      </c>
      <c r="P107" s="12"/>
    </row>
    <row r="108" spans="1:16" x14ac:dyDescent="0.25">
      <c r="A108" s="3">
        <v>40634</v>
      </c>
      <c r="B108" s="5">
        <v>1460153</v>
      </c>
      <c r="C108" s="5">
        <v>878338</v>
      </c>
      <c r="D108" s="5">
        <v>618</v>
      </c>
      <c r="E108" s="5">
        <f t="shared" si="6"/>
        <v>2339109</v>
      </c>
      <c r="F108" s="5">
        <v>851636</v>
      </c>
      <c r="G108" s="5">
        <v>437613</v>
      </c>
      <c r="H108" s="5">
        <v>511</v>
      </c>
      <c r="I108" s="5">
        <f t="shared" si="7"/>
        <v>1289760</v>
      </c>
      <c r="J108" s="5">
        <f t="shared" si="9"/>
        <v>2311789</v>
      </c>
      <c r="K108" s="5">
        <f t="shared" si="9"/>
        <v>1315951</v>
      </c>
      <c r="L108" s="5">
        <f t="shared" si="9"/>
        <v>1129</v>
      </c>
      <c r="M108" s="5">
        <f t="shared" si="10"/>
        <v>3628869</v>
      </c>
      <c r="N108" s="5">
        <v>5080018.3870102502</v>
      </c>
      <c r="O108" s="16">
        <f t="shared" si="8"/>
        <v>0.71434170578577427</v>
      </c>
      <c r="P108" s="12"/>
    </row>
    <row r="109" spans="1:16" x14ac:dyDescent="0.25">
      <c r="A109" s="3">
        <v>40664</v>
      </c>
      <c r="B109" s="5">
        <v>1458911</v>
      </c>
      <c r="C109" s="5">
        <v>875864</v>
      </c>
      <c r="D109" s="5">
        <v>246</v>
      </c>
      <c r="E109" s="5">
        <f t="shared" si="6"/>
        <v>2335021</v>
      </c>
      <c r="F109" s="5">
        <v>830518</v>
      </c>
      <c r="G109" s="5">
        <v>401268</v>
      </c>
      <c r="H109" s="5">
        <v>123</v>
      </c>
      <c r="I109" s="5">
        <f t="shared" si="7"/>
        <v>1231909</v>
      </c>
      <c r="J109" s="5">
        <f t="shared" si="9"/>
        <v>2289429</v>
      </c>
      <c r="K109" s="5">
        <f t="shared" si="9"/>
        <v>1277132</v>
      </c>
      <c r="L109" s="5">
        <f t="shared" si="9"/>
        <v>369</v>
      </c>
      <c r="M109" s="5">
        <f t="shared" si="10"/>
        <v>3566930</v>
      </c>
      <c r="N109" s="5">
        <v>5072894.5777844097</v>
      </c>
      <c r="O109" s="16">
        <f t="shared" si="8"/>
        <v>0.70313505343094651</v>
      </c>
      <c r="P109" s="12"/>
    </row>
    <row r="110" spans="1:16" x14ac:dyDescent="0.25">
      <c r="A110" s="3">
        <v>40695</v>
      </c>
      <c r="B110" s="5">
        <v>1464811</v>
      </c>
      <c r="C110" s="5">
        <v>881642</v>
      </c>
      <c r="D110" s="5">
        <v>5248</v>
      </c>
      <c r="E110" s="5">
        <f t="shared" si="6"/>
        <v>2351701</v>
      </c>
      <c r="F110" s="5">
        <v>819976</v>
      </c>
      <c r="G110" s="5">
        <v>387206</v>
      </c>
      <c r="H110" s="5">
        <v>11415</v>
      </c>
      <c r="I110" s="5">
        <f t="shared" si="7"/>
        <v>1218597</v>
      </c>
      <c r="J110" s="5">
        <f t="shared" si="9"/>
        <v>2284787</v>
      </c>
      <c r="K110" s="5">
        <f t="shared" si="9"/>
        <v>1268848</v>
      </c>
      <c r="L110" s="5">
        <f t="shared" si="9"/>
        <v>16663</v>
      </c>
      <c r="M110" s="5">
        <f t="shared" si="10"/>
        <v>3570298</v>
      </c>
      <c r="N110" s="5">
        <v>5074752.6958034392</v>
      </c>
      <c r="O110" s="16">
        <f t="shared" si="8"/>
        <v>0.70354127856367343</v>
      </c>
      <c r="P110" s="12"/>
    </row>
    <row r="111" spans="1:16" x14ac:dyDescent="0.25">
      <c r="A111" s="3">
        <v>40725</v>
      </c>
      <c r="B111" s="5">
        <v>1487576</v>
      </c>
      <c r="C111" s="5">
        <v>896094</v>
      </c>
      <c r="D111" s="5">
        <v>92</v>
      </c>
      <c r="E111" s="5">
        <f t="shared" si="6"/>
        <v>2383762</v>
      </c>
      <c r="F111" s="5">
        <v>822520</v>
      </c>
      <c r="G111" s="5">
        <v>383822</v>
      </c>
      <c r="H111" s="5">
        <v>22</v>
      </c>
      <c r="I111" s="5">
        <f t="shared" si="7"/>
        <v>1206364</v>
      </c>
      <c r="J111" s="5">
        <f t="shared" si="9"/>
        <v>2310096</v>
      </c>
      <c r="K111" s="5">
        <f t="shared" si="9"/>
        <v>1279916</v>
      </c>
      <c r="L111" s="5">
        <f t="shared" si="9"/>
        <v>114</v>
      </c>
      <c r="M111" s="5">
        <f t="shared" si="10"/>
        <v>3590126</v>
      </c>
      <c r="N111" s="5">
        <v>5095159.4994576601</v>
      </c>
      <c r="O111" s="16">
        <f t="shared" si="8"/>
        <v>0.70461503715087637</v>
      </c>
      <c r="P111" s="12"/>
    </row>
    <row r="112" spans="1:16" x14ac:dyDescent="0.25">
      <c r="A112" s="3">
        <v>40756</v>
      </c>
      <c r="B112" s="5">
        <v>1499831</v>
      </c>
      <c r="C112" s="5">
        <v>903705</v>
      </c>
      <c r="D112" s="5">
        <v>1165</v>
      </c>
      <c r="E112" s="5">
        <f t="shared" si="6"/>
        <v>2404701</v>
      </c>
      <c r="F112" s="5">
        <v>830617</v>
      </c>
      <c r="G112" s="5">
        <v>383990</v>
      </c>
      <c r="H112" s="5">
        <v>1193</v>
      </c>
      <c r="I112" s="5">
        <f t="shared" si="7"/>
        <v>1215800</v>
      </c>
      <c r="J112" s="5">
        <f t="shared" si="9"/>
        <v>2330448</v>
      </c>
      <c r="K112" s="5">
        <f t="shared" si="9"/>
        <v>1287695</v>
      </c>
      <c r="L112" s="5">
        <f t="shared" si="9"/>
        <v>2358</v>
      </c>
      <c r="M112" s="5">
        <f t="shared" si="10"/>
        <v>3620501</v>
      </c>
      <c r="N112" s="5">
        <v>5101323.7266857103</v>
      </c>
      <c r="O112" s="16">
        <f t="shared" si="8"/>
        <v>0.70971794655192588</v>
      </c>
      <c r="P112" s="12"/>
    </row>
    <row r="113" spans="1:16" x14ac:dyDescent="0.25">
      <c r="A113" s="3">
        <v>40787</v>
      </c>
      <c r="B113" s="5">
        <v>1502451</v>
      </c>
      <c r="C113" s="5">
        <v>907945</v>
      </c>
      <c r="D113" s="5">
        <v>107</v>
      </c>
      <c r="E113" s="5">
        <f t="shared" si="6"/>
        <v>2410503</v>
      </c>
      <c r="F113" s="5">
        <v>814560</v>
      </c>
      <c r="G113" s="5">
        <v>372304</v>
      </c>
      <c r="H113" s="5">
        <v>59</v>
      </c>
      <c r="I113" s="5">
        <f t="shared" si="7"/>
        <v>1186923</v>
      </c>
      <c r="J113" s="5">
        <f t="shared" si="9"/>
        <v>2317011</v>
      </c>
      <c r="K113" s="5">
        <f t="shared" si="9"/>
        <v>1280249</v>
      </c>
      <c r="L113" s="5">
        <f t="shared" si="9"/>
        <v>166</v>
      </c>
      <c r="M113" s="5">
        <f t="shared" si="10"/>
        <v>3597426</v>
      </c>
      <c r="N113" s="5">
        <v>5126323.2918246202</v>
      </c>
      <c r="O113" s="16">
        <f t="shared" si="8"/>
        <v>0.7017555848920255</v>
      </c>
      <c r="P113" s="12"/>
    </row>
    <row r="114" spans="1:16" x14ac:dyDescent="0.25">
      <c r="A114" s="3">
        <v>40817</v>
      </c>
      <c r="B114" s="5">
        <v>1518179</v>
      </c>
      <c r="C114" s="5">
        <v>917974</v>
      </c>
      <c r="D114" s="5">
        <v>0</v>
      </c>
      <c r="E114" s="5">
        <f t="shared" si="6"/>
        <v>2436153</v>
      </c>
      <c r="F114" s="5">
        <v>844948</v>
      </c>
      <c r="G114" s="5">
        <v>391117</v>
      </c>
      <c r="H114" s="5">
        <v>0</v>
      </c>
      <c r="I114" s="5">
        <f t="shared" si="7"/>
        <v>1236065</v>
      </c>
      <c r="J114" s="5">
        <f t="shared" si="9"/>
        <v>2363127</v>
      </c>
      <c r="K114" s="5">
        <f t="shared" si="9"/>
        <v>1309091</v>
      </c>
      <c r="L114" s="5">
        <f t="shared" si="9"/>
        <v>0</v>
      </c>
      <c r="M114" s="5">
        <f t="shared" si="10"/>
        <v>3672218</v>
      </c>
      <c r="N114" s="5">
        <v>5159730.9418432899</v>
      </c>
      <c r="O114" s="16">
        <f t="shared" si="8"/>
        <v>0.71170726562887743</v>
      </c>
      <c r="P114" s="12"/>
    </row>
    <row r="115" spans="1:16" x14ac:dyDescent="0.25">
      <c r="A115" s="3">
        <v>40848</v>
      </c>
      <c r="B115" s="5">
        <v>1543135</v>
      </c>
      <c r="C115" s="5">
        <v>943676</v>
      </c>
      <c r="D115" s="5">
        <v>143</v>
      </c>
      <c r="E115" s="5">
        <f t="shared" si="6"/>
        <v>2486954</v>
      </c>
      <c r="F115" s="5">
        <v>893196</v>
      </c>
      <c r="G115" s="5">
        <v>439673</v>
      </c>
      <c r="H115" s="5">
        <v>414</v>
      </c>
      <c r="I115" s="5">
        <f t="shared" si="7"/>
        <v>1333283</v>
      </c>
      <c r="J115" s="5">
        <f t="shared" si="9"/>
        <v>2436331</v>
      </c>
      <c r="K115" s="5">
        <f t="shared" si="9"/>
        <v>1383349</v>
      </c>
      <c r="L115" s="5">
        <f t="shared" si="9"/>
        <v>557</v>
      </c>
      <c r="M115" s="5">
        <f t="shared" si="10"/>
        <v>3820237</v>
      </c>
      <c r="N115" s="5">
        <v>5280660.4394334396</v>
      </c>
      <c r="O115" s="16">
        <f t="shared" si="8"/>
        <v>0.72343924473391663</v>
      </c>
      <c r="P115" s="12"/>
    </row>
    <row r="116" spans="1:16" x14ac:dyDescent="0.25">
      <c r="A116" s="3">
        <v>40878</v>
      </c>
      <c r="B116" s="5">
        <v>1549211</v>
      </c>
      <c r="C116" s="5">
        <v>950352</v>
      </c>
      <c r="D116" s="5">
        <v>180</v>
      </c>
      <c r="E116" s="5">
        <f t="shared" si="6"/>
        <v>2499743</v>
      </c>
      <c r="F116" s="5">
        <v>909887</v>
      </c>
      <c r="G116" s="5">
        <v>475916</v>
      </c>
      <c r="H116" s="5">
        <v>737</v>
      </c>
      <c r="I116" s="5">
        <f t="shared" si="7"/>
        <v>1386540</v>
      </c>
      <c r="J116" s="5">
        <f t="shared" si="9"/>
        <v>2459098</v>
      </c>
      <c r="K116" s="5">
        <f t="shared" si="9"/>
        <v>1426268</v>
      </c>
      <c r="L116" s="5">
        <f t="shared" si="9"/>
        <v>917</v>
      </c>
      <c r="M116" s="5">
        <f t="shared" si="10"/>
        <v>3886283</v>
      </c>
      <c r="N116" s="5">
        <v>5348157.9857710199</v>
      </c>
      <c r="O116" s="16">
        <f t="shared" si="8"/>
        <v>0.72665822706427252</v>
      </c>
      <c r="P116" s="12"/>
    </row>
    <row r="117" spans="1:16" x14ac:dyDescent="0.25">
      <c r="A117" s="3">
        <v>40909</v>
      </c>
      <c r="B117" s="5">
        <v>1571184</v>
      </c>
      <c r="C117" s="5">
        <v>959414</v>
      </c>
      <c r="D117" s="5">
        <v>146</v>
      </c>
      <c r="E117" s="5">
        <f t="shared" si="6"/>
        <v>2530744</v>
      </c>
      <c r="F117" s="5">
        <v>920727</v>
      </c>
      <c r="G117" s="5">
        <v>466052</v>
      </c>
      <c r="H117" s="5">
        <v>263</v>
      </c>
      <c r="I117" s="5">
        <f t="shared" si="7"/>
        <v>1387042</v>
      </c>
      <c r="J117" s="5">
        <f t="shared" si="9"/>
        <v>2491911</v>
      </c>
      <c r="K117" s="5">
        <f t="shared" si="9"/>
        <v>1425466</v>
      </c>
      <c r="L117" s="5">
        <f t="shared" si="9"/>
        <v>409</v>
      </c>
      <c r="M117" s="5">
        <f t="shared" si="10"/>
        <v>3917786</v>
      </c>
      <c r="N117" s="5">
        <v>5410601.01776955</v>
      </c>
      <c r="O117" s="16">
        <f t="shared" si="8"/>
        <v>0.72409441892558113</v>
      </c>
      <c r="P117" s="12"/>
    </row>
    <row r="118" spans="1:16" x14ac:dyDescent="0.25">
      <c r="A118" s="3">
        <v>40940</v>
      </c>
      <c r="B118" s="5">
        <v>1556134</v>
      </c>
      <c r="C118" s="5">
        <v>952022</v>
      </c>
      <c r="D118" s="5">
        <v>109</v>
      </c>
      <c r="E118" s="5">
        <f t="shared" si="6"/>
        <v>2508265</v>
      </c>
      <c r="F118" s="5">
        <v>912675</v>
      </c>
      <c r="G118" s="5">
        <v>462940</v>
      </c>
      <c r="H118" s="5">
        <v>234</v>
      </c>
      <c r="I118" s="5">
        <f t="shared" si="7"/>
        <v>1375849</v>
      </c>
      <c r="J118" s="5">
        <f t="shared" si="9"/>
        <v>2468809</v>
      </c>
      <c r="K118" s="5">
        <f t="shared" si="9"/>
        <v>1414962</v>
      </c>
      <c r="L118" s="5">
        <f t="shared" si="9"/>
        <v>343</v>
      </c>
      <c r="M118" s="5">
        <f t="shared" si="10"/>
        <v>3884114</v>
      </c>
      <c r="N118" s="5">
        <v>5382229.9599336497</v>
      </c>
      <c r="O118" s="16">
        <f t="shared" si="8"/>
        <v>0.7216551557466121</v>
      </c>
      <c r="P118" s="12"/>
    </row>
    <row r="119" spans="1:16" x14ac:dyDescent="0.25">
      <c r="A119" s="3">
        <v>40969</v>
      </c>
      <c r="B119" s="5">
        <v>1573499</v>
      </c>
      <c r="C119" s="5">
        <v>979456</v>
      </c>
      <c r="D119" s="5">
        <v>1911</v>
      </c>
      <c r="E119" s="5">
        <f t="shared" si="6"/>
        <v>2554866</v>
      </c>
      <c r="F119" s="5">
        <v>909566</v>
      </c>
      <c r="G119" s="5">
        <v>447324</v>
      </c>
      <c r="H119" s="5">
        <v>7843</v>
      </c>
      <c r="I119" s="5">
        <f t="shared" si="7"/>
        <v>1364733</v>
      </c>
      <c r="J119" s="5">
        <f t="shared" si="9"/>
        <v>2483065</v>
      </c>
      <c r="K119" s="5">
        <f t="shared" si="9"/>
        <v>1426780</v>
      </c>
      <c r="L119" s="5">
        <f t="shared" si="9"/>
        <v>9754</v>
      </c>
      <c r="M119" s="5">
        <f t="shared" si="10"/>
        <v>3919599</v>
      </c>
      <c r="N119" s="5">
        <v>5368711.9023382803</v>
      </c>
      <c r="O119" s="16">
        <f t="shared" si="8"/>
        <v>0.73008182806249378</v>
      </c>
      <c r="P119" s="12"/>
    </row>
    <row r="120" spans="1:16" x14ac:dyDescent="0.25">
      <c r="A120" s="3">
        <v>41000</v>
      </c>
      <c r="B120" s="5">
        <v>1589784</v>
      </c>
      <c r="C120" s="5">
        <v>991939</v>
      </c>
      <c r="D120" s="5">
        <v>2232</v>
      </c>
      <c r="E120" s="5">
        <f t="shared" si="6"/>
        <v>2583955</v>
      </c>
      <c r="F120" s="5">
        <v>891456</v>
      </c>
      <c r="G120" s="5">
        <v>433251</v>
      </c>
      <c r="H120" s="5">
        <v>5326</v>
      </c>
      <c r="I120" s="5">
        <f t="shared" si="7"/>
        <v>1330033</v>
      </c>
      <c r="J120" s="5">
        <f t="shared" si="9"/>
        <v>2481240</v>
      </c>
      <c r="K120" s="5">
        <f t="shared" si="9"/>
        <v>1425190</v>
      </c>
      <c r="L120" s="5">
        <f t="shared" si="9"/>
        <v>7558</v>
      </c>
      <c r="M120" s="5">
        <f t="shared" si="10"/>
        <v>3913988</v>
      </c>
      <c r="N120" s="5">
        <v>5351787.9703880996</v>
      </c>
      <c r="O120" s="16">
        <f t="shared" si="8"/>
        <v>0.73134212746402327</v>
      </c>
      <c r="P120" s="12"/>
    </row>
    <row r="121" spans="1:16" x14ac:dyDescent="0.25">
      <c r="A121" s="3">
        <v>41030</v>
      </c>
      <c r="B121" s="5">
        <v>1596695</v>
      </c>
      <c r="C121" s="5">
        <v>995936</v>
      </c>
      <c r="D121" s="5">
        <v>1</v>
      </c>
      <c r="E121" s="5">
        <f t="shared" si="6"/>
        <v>2592632</v>
      </c>
      <c r="F121" s="5">
        <v>875735</v>
      </c>
      <c r="G121" s="5">
        <v>413654</v>
      </c>
      <c r="H121" s="5">
        <v>0</v>
      </c>
      <c r="I121" s="5">
        <f t="shared" si="7"/>
        <v>1289389</v>
      </c>
      <c r="J121" s="5">
        <f t="shared" si="9"/>
        <v>2472430</v>
      </c>
      <c r="K121" s="5">
        <f t="shared" si="9"/>
        <v>1409590</v>
      </c>
      <c r="L121" s="5">
        <f t="shared" si="9"/>
        <v>1</v>
      </c>
      <c r="M121" s="5">
        <f t="shared" si="10"/>
        <v>3882021</v>
      </c>
      <c r="N121" s="5">
        <v>5328292.6181785995</v>
      </c>
      <c r="O121" s="16">
        <f t="shared" si="8"/>
        <v>0.72856753151200115</v>
      </c>
      <c r="P121" s="12"/>
    </row>
    <row r="122" spans="1:16" x14ac:dyDescent="0.25">
      <c r="A122" s="3">
        <v>41061</v>
      </c>
      <c r="B122" s="5">
        <v>1608434</v>
      </c>
      <c r="C122" s="5">
        <v>1005615</v>
      </c>
      <c r="D122" s="5">
        <v>3976</v>
      </c>
      <c r="E122" s="5">
        <f t="shared" si="6"/>
        <v>2618025</v>
      </c>
      <c r="F122" s="5">
        <v>873019</v>
      </c>
      <c r="G122" s="5">
        <v>401252</v>
      </c>
      <c r="H122" s="5">
        <v>12484</v>
      </c>
      <c r="I122" s="5">
        <f t="shared" si="7"/>
        <v>1286755</v>
      </c>
      <c r="J122" s="5">
        <f t="shared" si="9"/>
        <v>2481453</v>
      </c>
      <c r="K122" s="5">
        <f t="shared" si="9"/>
        <v>1406867</v>
      </c>
      <c r="L122" s="5">
        <f t="shared" si="9"/>
        <v>16460</v>
      </c>
      <c r="M122" s="5">
        <f t="shared" si="10"/>
        <v>3904780</v>
      </c>
      <c r="N122" s="5">
        <v>5300023.5727176191</v>
      </c>
      <c r="O122" s="16">
        <f t="shared" si="8"/>
        <v>0.7367476665764715</v>
      </c>
      <c r="P122" s="12"/>
    </row>
    <row r="123" spans="1:16" x14ac:dyDescent="0.25">
      <c r="A123" s="3">
        <v>41091</v>
      </c>
      <c r="B123" s="5">
        <v>1626986</v>
      </c>
      <c r="C123" s="5">
        <v>1022625</v>
      </c>
      <c r="D123" s="5">
        <v>47</v>
      </c>
      <c r="E123" s="5">
        <f t="shared" si="6"/>
        <v>2649658</v>
      </c>
      <c r="F123" s="5">
        <v>879058</v>
      </c>
      <c r="G123" s="5">
        <v>397908</v>
      </c>
      <c r="H123" s="5">
        <v>67</v>
      </c>
      <c r="I123" s="5">
        <f t="shared" si="7"/>
        <v>1277033</v>
      </c>
      <c r="J123" s="5">
        <f t="shared" si="9"/>
        <v>2506044</v>
      </c>
      <c r="K123" s="5">
        <f t="shared" si="9"/>
        <v>1420533</v>
      </c>
      <c r="L123" s="5">
        <f t="shared" si="9"/>
        <v>114</v>
      </c>
      <c r="M123" s="5">
        <f t="shared" si="10"/>
        <v>3926691</v>
      </c>
      <c r="N123" s="5">
        <v>5280227.1851012697</v>
      </c>
      <c r="O123" s="16">
        <f t="shared" si="8"/>
        <v>0.74365947947837963</v>
      </c>
      <c r="P123" s="12"/>
    </row>
    <row r="124" spans="1:16" x14ac:dyDescent="0.25">
      <c r="A124" s="3">
        <v>41122</v>
      </c>
      <c r="B124" s="5">
        <v>1634122</v>
      </c>
      <c r="C124" s="5">
        <v>1031113</v>
      </c>
      <c r="D124" s="5">
        <v>86</v>
      </c>
      <c r="E124" s="5">
        <f t="shared" si="6"/>
        <v>2665321</v>
      </c>
      <c r="F124" s="5">
        <v>881322</v>
      </c>
      <c r="G124" s="5">
        <v>396107</v>
      </c>
      <c r="H124" s="5">
        <v>176</v>
      </c>
      <c r="I124" s="5">
        <f t="shared" si="7"/>
        <v>1277605</v>
      </c>
      <c r="J124" s="5">
        <f t="shared" si="9"/>
        <v>2515444</v>
      </c>
      <c r="K124" s="5">
        <f t="shared" si="9"/>
        <v>1427220</v>
      </c>
      <c r="L124" s="5">
        <f t="shared" si="9"/>
        <v>262</v>
      </c>
      <c r="M124" s="5">
        <f t="shared" si="10"/>
        <v>3942926</v>
      </c>
      <c r="N124" s="5">
        <v>5302615.0099211102</v>
      </c>
      <c r="O124" s="16">
        <f t="shared" si="8"/>
        <v>0.74358142022810381</v>
      </c>
      <c r="P124" s="12"/>
    </row>
    <row r="125" spans="1:16" x14ac:dyDescent="0.25">
      <c r="A125" s="3">
        <v>41153</v>
      </c>
      <c r="B125" s="5">
        <v>1643111</v>
      </c>
      <c r="C125" s="5">
        <v>1037747</v>
      </c>
      <c r="D125" s="5">
        <v>35</v>
      </c>
      <c r="E125" s="5">
        <f t="shared" si="6"/>
        <v>2680893</v>
      </c>
      <c r="F125" s="5">
        <v>858663</v>
      </c>
      <c r="G125" s="5">
        <v>385533</v>
      </c>
      <c r="H125" s="5">
        <v>49</v>
      </c>
      <c r="I125" s="5">
        <f t="shared" si="7"/>
        <v>1244245</v>
      </c>
      <c r="J125" s="5">
        <f t="shared" si="9"/>
        <v>2501774</v>
      </c>
      <c r="K125" s="5">
        <f t="shared" si="9"/>
        <v>1423280</v>
      </c>
      <c r="L125" s="5">
        <f t="shared" si="9"/>
        <v>84</v>
      </c>
      <c r="M125" s="5">
        <f t="shared" si="10"/>
        <v>3925138</v>
      </c>
      <c r="N125" s="5">
        <v>5312646.2623819597</v>
      </c>
      <c r="O125" s="16">
        <f t="shared" si="8"/>
        <v>0.73882916462805082</v>
      </c>
      <c r="P125" s="12"/>
    </row>
    <row r="126" spans="1:16" x14ac:dyDescent="0.25">
      <c r="A126" s="3">
        <v>41183</v>
      </c>
      <c r="B126" s="5">
        <v>1657803</v>
      </c>
      <c r="C126" s="5">
        <v>1047848</v>
      </c>
      <c r="D126" s="5">
        <v>1243</v>
      </c>
      <c r="E126" s="5">
        <f t="shared" si="6"/>
        <v>2706894</v>
      </c>
      <c r="F126" s="5">
        <v>880272</v>
      </c>
      <c r="G126" s="5">
        <v>399208</v>
      </c>
      <c r="H126" s="5">
        <v>2791</v>
      </c>
      <c r="I126" s="5">
        <f t="shared" si="7"/>
        <v>1282271</v>
      </c>
      <c r="J126" s="5">
        <f t="shared" si="9"/>
        <v>2538075</v>
      </c>
      <c r="K126" s="5">
        <f t="shared" si="9"/>
        <v>1447056</v>
      </c>
      <c r="L126" s="5">
        <f t="shared" si="9"/>
        <v>4034</v>
      </c>
      <c r="M126" s="5">
        <f t="shared" si="10"/>
        <v>3989165</v>
      </c>
      <c r="N126" s="5">
        <v>5359601.5205975296</v>
      </c>
      <c r="O126" s="16">
        <f t="shared" si="8"/>
        <v>0.74430253530401591</v>
      </c>
      <c r="P126" s="12"/>
    </row>
    <row r="127" spans="1:16" x14ac:dyDescent="0.25">
      <c r="A127" s="3">
        <v>41214</v>
      </c>
      <c r="B127" s="5">
        <v>1674098</v>
      </c>
      <c r="C127" s="5">
        <v>1058353</v>
      </c>
      <c r="D127" s="5">
        <v>19</v>
      </c>
      <c r="E127" s="5">
        <f t="shared" si="6"/>
        <v>2732470</v>
      </c>
      <c r="F127" s="5">
        <v>916140</v>
      </c>
      <c r="G127" s="5">
        <v>443655</v>
      </c>
      <c r="H127" s="5">
        <v>23</v>
      </c>
      <c r="I127" s="5">
        <f t="shared" si="7"/>
        <v>1359818</v>
      </c>
      <c r="J127" s="5">
        <f t="shared" si="9"/>
        <v>2590238</v>
      </c>
      <c r="K127" s="5">
        <f t="shared" si="9"/>
        <v>1502008</v>
      </c>
      <c r="L127" s="5">
        <f t="shared" si="9"/>
        <v>42</v>
      </c>
      <c r="M127" s="5">
        <f t="shared" si="10"/>
        <v>4092288</v>
      </c>
      <c r="N127" s="5">
        <v>5427607.2030909201</v>
      </c>
      <c r="O127" s="16">
        <f t="shared" si="8"/>
        <v>0.75397644797683938</v>
      </c>
      <c r="P127" s="12"/>
    </row>
    <row r="128" spans="1:16" x14ac:dyDescent="0.25">
      <c r="A128" s="3">
        <v>41244</v>
      </c>
      <c r="B128" s="5">
        <v>1663574</v>
      </c>
      <c r="C128" s="5">
        <v>1058460</v>
      </c>
      <c r="D128" s="5">
        <v>4825</v>
      </c>
      <c r="E128" s="5">
        <f t="shared" si="6"/>
        <v>2726859</v>
      </c>
      <c r="F128" s="5">
        <v>908144</v>
      </c>
      <c r="G128" s="5">
        <v>459764</v>
      </c>
      <c r="H128" s="5">
        <v>16267</v>
      </c>
      <c r="I128" s="5">
        <f t="shared" si="7"/>
        <v>1384175</v>
      </c>
      <c r="J128" s="5">
        <f t="shared" si="9"/>
        <v>2571718</v>
      </c>
      <c r="K128" s="5">
        <f t="shared" si="9"/>
        <v>1518224</v>
      </c>
      <c r="L128" s="5">
        <f t="shared" si="9"/>
        <v>21092</v>
      </c>
      <c r="M128" s="5">
        <f t="shared" si="10"/>
        <v>4111034</v>
      </c>
      <c r="N128" s="5">
        <v>5517973.4524003295</v>
      </c>
      <c r="O128" s="16">
        <f t="shared" si="8"/>
        <v>0.74502605629820351</v>
      </c>
      <c r="P128" s="12"/>
    </row>
    <row r="129" spans="1:16" x14ac:dyDescent="0.25">
      <c r="A129" s="3">
        <v>41275</v>
      </c>
      <c r="B129" s="5">
        <v>1687839</v>
      </c>
      <c r="C129" s="5">
        <v>1071020</v>
      </c>
      <c r="D129" s="5">
        <v>1</v>
      </c>
      <c r="E129" s="5">
        <f t="shared" si="6"/>
        <v>2758860</v>
      </c>
      <c r="F129" s="5">
        <v>931019</v>
      </c>
      <c r="G129" s="5">
        <v>462821</v>
      </c>
      <c r="H129" s="5">
        <v>0</v>
      </c>
      <c r="I129" s="5">
        <f t="shared" si="7"/>
        <v>1393840</v>
      </c>
      <c r="J129" s="5">
        <f t="shared" si="9"/>
        <v>2618858</v>
      </c>
      <c r="K129" s="5">
        <f t="shared" si="9"/>
        <v>1533841</v>
      </c>
      <c r="L129" s="5">
        <f t="shared" si="9"/>
        <v>1</v>
      </c>
      <c r="M129" s="5">
        <f t="shared" si="10"/>
        <v>4152700</v>
      </c>
      <c r="N129" s="5">
        <v>5540804.4406457907</v>
      </c>
      <c r="O129" s="16">
        <f t="shared" si="8"/>
        <v>0.74947600921211999</v>
      </c>
      <c r="P129" s="12"/>
    </row>
    <row r="130" spans="1:16" x14ac:dyDescent="0.25">
      <c r="A130" s="3">
        <v>41306</v>
      </c>
      <c r="B130" s="5">
        <v>1672086</v>
      </c>
      <c r="C130" s="5">
        <v>1063015</v>
      </c>
      <c r="D130" s="5">
        <v>1</v>
      </c>
      <c r="E130" s="5">
        <f t="shared" si="6"/>
        <v>2735102</v>
      </c>
      <c r="F130" s="5">
        <v>932427</v>
      </c>
      <c r="G130" s="5">
        <v>468355</v>
      </c>
      <c r="H130" s="5">
        <v>1</v>
      </c>
      <c r="I130" s="5">
        <f t="shared" si="7"/>
        <v>1400783</v>
      </c>
      <c r="J130" s="5">
        <f t="shared" si="9"/>
        <v>2604513</v>
      </c>
      <c r="K130" s="5">
        <f t="shared" si="9"/>
        <v>1531370</v>
      </c>
      <c r="L130" s="5">
        <f t="shared" si="9"/>
        <v>2</v>
      </c>
      <c r="M130" s="5">
        <f t="shared" si="10"/>
        <v>4135885</v>
      </c>
      <c r="N130" s="5">
        <v>5505180.4214712</v>
      </c>
      <c r="O130" s="16">
        <f t="shared" si="8"/>
        <v>0.75127147220630586</v>
      </c>
      <c r="P130" s="12"/>
    </row>
    <row r="131" spans="1:16" x14ac:dyDescent="0.25">
      <c r="A131" s="3">
        <v>41334</v>
      </c>
      <c r="B131" s="5">
        <v>1673303</v>
      </c>
      <c r="C131" s="5">
        <v>1073318</v>
      </c>
      <c r="D131" s="5">
        <v>1</v>
      </c>
      <c r="E131" s="5">
        <f t="shared" si="6"/>
        <v>2746622</v>
      </c>
      <c r="F131" s="5">
        <v>920818</v>
      </c>
      <c r="G131" s="5">
        <v>465183</v>
      </c>
      <c r="H131" s="5">
        <v>1</v>
      </c>
      <c r="I131" s="5">
        <f t="shared" si="7"/>
        <v>1386002</v>
      </c>
      <c r="J131" s="5">
        <f t="shared" si="9"/>
        <v>2594121</v>
      </c>
      <c r="K131" s="5">
        <f t="shared" si="9"/>
        <v>1538501</v>
      </c>
      <c r="L131" s="5">
        <f t="shared" si="9"/>
        <v>2</v>
      </c>
      <c r="M131" s="5">
        <f t="shared" si="10"/>
        <v>4132624</v>
      </c>
      <c r="N131" s="5">
        <v>5495759.8182019899</v>
      </c>
      <c r="O131" s="16">
        <f t="shared" si="8"/>
        <v>0.75196590402526764</v>
      </c>
      <c r="P131" s="12"/>
    </row>
    <row r="132" spans="1:16" x14ac:dyDescent="0.25">
      <c r="A132" s="3">
        <v>41365</v>
      </c>
      <c r="B132" s="5">
        <v>1703295</v>
      </c>
      <c r="C132" s="5">
        <v>1094468</v>
      </c>
      <c r="D132" s="5">
        <v>1</v>
      </c>
      <c r="E132" s="5">
        <f t="shared" si="6"/>
        <v>2797764</v>
      </c>
      <c r="F132" s="5">
        <v>913412</v>
      </c>
      <c r="G132" s="5">
        <v>453505</v>
      </c>
      <c r="H132" s="5">
        <v>0</v>
      </c>
      <c r="I132" s="5">
        <f t="shared" si="7"/>
        <v>1366917</v>
      </c>
      <c r="J132" s="5">
        <f t="shared" si="9"/>
        <v>2616707</v>
      </c>
      <c r="K132" s="5">
        <f t="shared" si="9"/>
        <v>1547973</v>
      </c>
      <c r="L132" s="5">
        <f t="shared" si="9"/>
        <v>1</v>
      </c>
      <c r="M132" s="5">
        <f t="shared" si="10"/>
        <v>4164681</v>
      </c>
      <c r="N132" s="5">
        <v>5474468.8505730005</v>
      </c>
      <c r="O132" s="16">
        <f t="shared" si="8"/>
        <v>0.76074613148343917</v>
      </c>
      <c r="P132" s="12"/>
    </row>
    <row r="133" spans="1:16" x14ac:dyDescent="0.25">
      <c r="A133" s="3">
        <v>41395</v>
      </c>
      <c r="B133" s="5">
        <v>1682732</v>
      </c>
      <c r="C133" s="5">
        <v>1085354</v>
      </c>
      <c r="D133" s="5">
        <v>1</v>
      </c>
      <c r="E133" s="5">
        <f t="shared" si="6"/>
        <v>2768087</v>
      </c>
      <c r="F133" s="5">
        <v>878501</v>
      </c>
      <c r="G133" s="5">
        <v>425635</v>
      </c>
      <c r="H133" s="5">
        <v>0</v>
      </c>
      <c r="I133" s="5">
        <f t="shared" si="7"/>
        <v>1304136</v>
      </c>
      <c r="J133" s="5">
        <f t="shared" si="9"/>
        <v>2561233</v>
      </c>
      <c r="K133" s="5">
        <f t="shared" si="9"/>
        <v>1510989</v>
      </c>
      <c r="L133" s="5">
        <f t="shared" si="9"/>
        <v>1</v>
      </c>
      <c r="M133" s="5">
        <f t="shared" si="10"/>
        <v>4072223</v>
      </c>
      <c r="N133" s="5">
        <v>5445344.5990414601</v>
      </c>
      <c r="O133" s="16">
        <f t="shared" si="8"/>
        <v>0.74783568347847629</v>
      </c>
      <c r="P133" s="12"/>
    </row>
    <row r="134" spans="1:16" x14ac:dyDescent="0.25">
      <c r="A134" s="3">
        <v>41426</v>
      </c>
      <c r="B134" s="5">
        <v>1684859</v>
      </c>
      <c r="C134" s="5">
        <v>1093429</v>
      </c>
      <c r="D134" s="5">
        <v>1</v>
      </c>
      <c r="E134" s="5">
        <f t="shared" ref="E134:E150" si="11">SUM(B134:D134)</f>
        <v>2778289</v>
      </c>
      <c r="F134" s="5">
        <v>867855</v>
      </c>
      <c r="G134" s="5">
        <v>408711</v>
      </c>
      <c r="H134" s="5">
        <v>0</v>
      </c>
      <c r="I134" s="5">
        <f t="shared" ref="I134:I153" si="12">SUM(F134:H134)</f>
        <v>1276566</v>
      </c>
      <c r="J134" s="5">
        <f t="shared" si="9"/>
        <v>2552714</v>
      </c>
      <c r="K134" s="5">
        <f t="shared" si="9"/>
        <v>1502140</v>
      </c>
      <c r="L134" s="5">
        <f t="shared" si="9"/>
        <v>1</v>
      </c>
      <c r="M134" s="5">
        <f t="shared" si="10"/>
        <v>4054855</v>
      </c>
      <c r="N134" s="5">
        <v>5426020.3714189399</v>
      </c>
      <c r="O134" s="16">
        <f t="shared" ref="O134:O154" si="13">M134/N134</f>
        <v>0.74729815268637279</v>
      </c>
      <c r="P134" s="12"/>
    </row>
    <row r="135" spans="1:16" x14ac:dyDescent="0.25">
      <c r="A135" s="3">
        <v>41456</v>
      </c>
      <c r="B135" s="5">
        <v>1703988</v>
      </c>
      <c r="C135" s="5">
        <v>1107728</v>
      </c>
      <c r="D135" s="5">
        <v>819</v>
      </c>
      <c r="E135" s="5">
        <f t="shared" si="11"/>
        <v>2812535</v>
      </c>
      <c r="F135" s="5">
        <v>874922</v>
      </c>
      <c r="G135" s="5">
        <v>408260</v>
      </c>
      <c r="H135" s="5">
        <v>361</v>
      </c>
      <c r="I135" s="5">
        <f t="shared" si="12"/>
        <v>1283543</v>
      </c>
      <c r="J135" s="5">
        <f t="shared" ref="J135:L154" si="14">B135+F135</f>
        <v>2578910</v>
      </c>
      <c r="K135" s="5">
        <f t="shared" si="14"/>
        <v>1515988</v>
      </c>
      <c r="L135" s="5">
        <f t="shared" si="14"/>
        <v>1180</v>
      </c>
      <c r="M135" s="5">
        <f t="shared" ref="M135:M169" si="15">SUM(J135:L135)</f>
        <v>4096078</v>
      </c>
      <c r="N135" s="5">
        <v>5420990.3242796501</v>
      </c>
      <c r="O135" s="16">
        <f t="shared" si="13"/>
        <v>0.75559588838489455</v>
      </c>
      <c r="P135" s="12"/>
    </row>
    <row r="136" spans="1:16" x14ac:dyDescent="0.25">
      <c r="A136" s="3">
        <v>41487</v>
      </c>
      <c r="B136" s="5">
        <v>1697444</v>
      </c>
      <c r="C136" s="5">
        <v>1108897</v>
      </c>
      <c r="D136" s="5">
        <v>1</v>
      </c>
      <c r="E136" s="5">
        <f t="shared" si="11"/>
        <v>2806342</v>
      </c>
      <c r="F136" s="5">
        <v>860796</v>
      </c>
      <c r="G136" s="5">
        <v>398140</v>
      </c>
      <c r="H136" s="5">
        <v>0</v>
      </c>
      <c r="I136" s="5">
        <f t="shared" si="12"/>
        <v>1258936</v>
      </c>
      <c r="J136" s="5">
        <f t="shared" si="14"/>
        <v>2558240</v>
      </c>
      <c r="K136" s="5">
        <f t="shared" si="14"/>
        <v>1507037</v>
      </c>
      <c r="L136" s="5">
        <f t="shared" si="14"/>
        <v>1</v>
      </c>
      <c r="M136" s="5">
        <f t="shared" si="15"/>
        <v>4065278</v>
      </c>
      <c r="N136" s="5">
        <v>5413128.6507919803</v>
      </c>
      <c r="O136" s="16">
        <f t="shared" si="13"/>
        <v>0.75100339604993871</v>
      </c>
      <c r="P136" s="12"/>
    </row>
    <row r="137" spans="1:16" x14ac:dyDescent="0.25">
      <c r="A137" s="3">
        <v>41518</v>
      </c>
      <c r="B137" s="5">
        <v>1702823</v>
      </c>
      <c r="C137" s="5">
        <v>1113979</v>
      </c>
      <c r="D137" s="5">
        <v>5</v>
      </c>
      <c r="E137" s="5">
        <f t="shared" si="11"/>
        <v>2816807</v>
      </c>
      <c r="F137" s="5">
        <v>833455</v>
      </c>
      <c r="G137" s="5">
        <v>386643</v>
      </c>
      <c r="H137" s="5">
        <v>1</v>
      </c>
      <c r="I137" s="5">
        <f t="shared" si="12"/>
        <v>1220099</v>
      </c>
      <c r="J137" s="5">
        <f t="shared" si="14"/>
        <v>2536278</v>
      </c>
      <c r="K137" s="5">
        <f t="shared" si="14"/>
        <v>1500622</v>
      </c>
      <c r="L137" s="5">
        <f t="shared" si="14"/>
        <v>6</v>
      </c>
      <c r="M137" s="5">
        <f t="shared" si="15"/>
        <v>4036906</v>
      </c>
      <c r="N137" s="5">
        <v>5439790.7108568596</v>
      </c>
      <c r="O137" s="16">
        <f t="shared" si="13"/>
        <v>0.74210685935821941</v>
      </c>
      <c r="P137" s="12"/>
    </row>
    <row r="138" spans="1:16" x14ac:dyDescent="0.25">
      <c r="A138" s="3">
        <v>41548</v>
      </c>
      <c r="B138" s="5">
        <v>1682582</v>
      </c>
      <c r="C138" s="5">
        <v>1101504</v>
      </c>
      <c r="D138" s="5">
        <v>674</v>
      </c>
      <c r="E138" s="5">
        <f t="shared" si="11"/>
        <v>2784760</v>
      </c>
      <c r="F138" s="5">
        <v>819539</v>
      </c>
      <c r="G138" s="5">
        <v>386091</v>
      </c>
      <c r="H138" s="5">
        <v>1334</v>
      </c>
      <c r="I138" s="5">
        <f t="shared" si="12"/>
        <v>1206964</v>
      </c>
      <c r="J138" s="5">
        <f t="shared" si="14"/>
        <v>2502121</v>
      </c>
      <c r="K138" s="5">
        <f t="shared" si="14"/>
        <v>1487595</v>
      </c>
      <c r="L138" s="5">
        <f t="shared" si="14"/>
        <v>2008</v>
      </c>
      <c r="M138" s="5">
        <f t="shared" si="15"/>
        <v>3991724</v>
      </c>
      <c r="N138" s="5">
        <v>5477335.9921851493</v>
      </c>
      <c r="O138" s="16">
        <f t="shared" si="13"/>
        <v>0.72877106785036316</v>
      </c>
      <c r="P138" s="12"/>
    </row>
    <row r="139" spans="1:16" x14ac:dyDescent="0.25">
      <c r="A139" s="3">
        <v>41579</v>
      </c>
      <c r="B139" s="5">
        <v>1723879</v>
      </c>
      <c r="C139" s="5">
        <v>1129975</v>
      </c>
      <c r="D139" s="5">
        <v>2</v>
      </c>
      <c r="E139" s="5">
        <f t="shared" si="11"/>
        <v>2853856</v>
      </c>
      <c r="F139" s="5">
        <v>894097</v>
      </c>
      <c r="G139" s="5">
        <v>444790</v>
      </c>
      <c r="H139" s="5">
        <v>0</v>
      </c>
      <c r="I139" s="5">
        <f t="shared" si="12"/>
        <v>1338887</v>
      </c>
      <c r="J139" s="5">
        <f t="shared" si="14"/>
        <v>2617976</v>
      </c>
      <c r="K139" s="5">
        <f t="shared" si="14"/>
        <v>1574765</v>
      </c>
      <c r="L139" s="5">
        <f t="shared" si="14"/>
        <v>2</v>
      </c>
      <c r="M139" s="5">
        <f t="shared" si="15"/>
        <v>4192743</v>
      </c>
      <c r="N139" s="5">
        <v>5554173.0043917093</v>
      </c>
      <c r="O139" s="16">
        <f t="shared" si="13"/>
        <v>0.75488159923804665</v>
      </c>
      <c r="P139" s="12"/>
    </row>
    <row r="140" spans="1:16" x14ac:dyDescent="0.25">
      <c r="A140" s="3">
        <v>41609</v>
      </c>
      <c r="B140" s="5">
        <v>1726837</v>
      </c>
      <c r="C140" s="5">
        <v>1136836</v>
      </c>
      <c r="D140" s="5">
        <v>5</v>
      </c>
      <c r="E140" s="5">
        <f t="shared" si="11"/>
        <v>2863678</v>
      </c>
      <c r="F140" s="5">
        <v>907982</v>
      </c>
      <c r="G140" s="5">
        <v>482108</v>
      </c>
      <c r="H140" s="5">
        <v>5</v>
      </c>
      <c r="I140" s="5">
        <f t="shared" si="12"/>
        <v>1390095</v>
      </c>
      <c r="J140" s="5">
        <f t="shared" si="14"/>
        <v>2634819</v>
      </c>
      <c r="K140" s="5">
        <f t="shared" si="14"/>
        <v>1618944</v>
      </c>
      <c r="L140" s="5">
        <f t="shared" si="14"/>
        <v>10</v>
      </c>
      <c r="M140" s="5">
        <f t="shared" si="15"/>
        <v>4253773</v>
      </c>
      <c r="N140" s="5">
        <v>5584229.75873385</v>
      </c>
      <c r="O140" s="16">
        <f t="shared" si="13"/>
        <v>0.76174748958833793</v>
      </c>
      <c r="P140" s="12"/>
    </row>
    <row r="141" spans="1:16" x14ac:dyDescent="0.25">
      <c r="A141" s="3">
        <v>41640</v>
      </c>
      <c r="B141" s="5">
        <v>1712545</v>
      </c>
      <c r="C141" s="5">
        <v>1131065</v>
      </c>
      <c r="D141" s="5">
        <v>1723</v>
      </c>
      <c r="E141" s="5">
        <f t="shared" si="11"/>
        <v>2845333</v>
      </c>
      <c r="F141" s="5">
        <v>881081</v>
      </c>
      <c r="G141" s="5">
        <v>450900</v>
      </c>
      <c r="H141" s="5">
        <v>10032</v>
      </c>
      <c r="I141" s="5">
        <f t="shared" si="12"/>
        <v>1342013</v>
      </c>
      <c r="J141" s="5">
        <f t="shared" si="14"/>
        <v>2593626</v>
      </c>
      <c r="K141" s="5">
        <f t="shared" si="14"/>
        <v>1581965</v>
      </c>
      <c r="L141" s="5">
        <f t="shared" si="14"/>
        <v>11755</v>
      </c>
      <c r="M141" s="5">
        <f t="shared" si="15"/>
        <v>4187346</v>
      </c>
      <c r="N141" s="5">
        <v>5606552.3674274199</v>
      </c>
      <c r="O141" s="16">
        <f t="shared" si="13"/>
        <v>0.74686647436441833</v>
      </c>
      <c r="P141" s="12"/>
    </row>
    <row r="142" spans="1:16" x14ac:dyDescent="0.25">
      <c r="A142" s="3">
        <v>41671</v>
      </c>
      <c r="B142" s="5">
        <v>1714115</v>
      </c>
      <c r="C142" s="5">
        <v>1129599</v>
      </c>
      <c r="D142" s="5">
        <v>181</v>
      </c>
      <c r="E142" s="5">
        <f t="shared" si="11"/>
        <v>2843895</v>
      </c>
      <c r="F142" s="5">
        <v>895057</v>
      </c>
      <c r="G142" s="5">
        <v>455426</v>
      </c>
      <c r="H142" s="5">
        <v>630</v>
      </c>
      <c r="I142" s="5">
        <f t="shared" si="12"/>
        <v>1351113</v>
      </c>
      <c r="J142" s="5">
        <f t="shared" si="14"/>
        <v>2609172</v>
      </c>
      <c r="K142" s="5">
        <f t="shared" si="14"/>
        <v>1585025</v>
      </c>
      <c r="L142" s="5">
        <f t="shared" si="14"/>
        <v>811</v>
      </c>
      <c r="M142" s="5">
        <f t="shared" si="15"/>
        <v>4195008</v>
      </c>
      <c r="N142" s="5">
        <v>5555288.0605492098</v>
      </c>
      <c r="O142" s="16">
        <f t="shared" si="13"/>
        <v>0.75513779920627033</v>
      </c>
      <c r="P142" s="12"/>
    </row>
    <row r="143" spans="1:16" x14ac:dyDescent="0.25">
      <c r="A143" s="3">
        <v>41699</v>
      </c>
      <c r="B143" s="5">
        <v>1724242</v>
      </c>
      <c r="C143" s="5">
        <v>1143632</v>
      </c>
      <c r="D143" s="5">
        <v>17</v>
      </c>
      <c r="E143" s="5">
        <f t="shared" si="11"/>
        <v>2867891</v>
      </c>
      <c r="F143" s="5">
        <v>886244</v>
      </c>
      <c r="G143" s="5">
        <v>454065</v>
      </c>
      <c r="H143" s="5">
        <v>11</v>
      </c>
      <c r="I143" s="5">
        <f t="shared" si="12"/>
        <v>1340320</v>
      </c>
      <c r="J143" s="5">
        <f t="shared" si="14"/>
        <v>2610486</v>
      </c>
      <c r="K143" s="5">
        <f t="shared" si="14"/>
        <v>1597697</v>
      </c>
      <c r="L143" s="5">
        <f t="shared" si="14"/>
        <v>28</v>
      </c>
      <c r="M143" s="5">
        <f t="shared" si="15"/>
        <v>4208211</v>
      </c>
      <c r="N143" s="5">
        <v>5537051.4436990395</v>
      </c>
      <c r="O143" s="16">
        <f t="shared" si="13"/>
        <v>0.76000937372340815</v>
      </c>
      <c r="P143" s="12"/>
    </row>
    <row r="144" spans="1:16" x14ac:dyDescent="0.25">
      <c r="A144" s="3">
        <v>41730</v>
      </c>
      <c r="B144" s="5">
        <v>1727849</v>
      </c>
      <c r="C144" s="5">
        <v>1153320</v>
      </c>
      <c r="D144" s="5">
        <v>93</v>
      </c>
      <c r="E144" s="5">
        <f t="shared" si="11"/>
        <v>2881262</v>
      </c>
      <c r="F144" s="5">
        <v>863651</v>
      </c>
      <c r="G144" s="5">
        <v>435058</v>
      </c>
      <c r="H144" s="5">
        <v>68</v>
      </c>
      <c r="I144" s="5">
        <f t="shared" si="12"/>
        <v>1298777</v>
      </c>
      <c r="J144" s="5">
        <f t="shared" si="14"/>
        <v>2591500</v>
      </c>
      <c r="K144" s="5">
        <f t="shared" si="14"/>
        <v>1588378</v>
      </c>
      <c r="L144" s="5">
        <f t="shared" si="14"/>
        <v>161</v>
      </c>
      <c r="M144" s="5">
        <f t="shared" si="15"/>
        <v>4180039</v>
      </c>
      <c r="N144" s="5">
        <v>5487100.5264487807</v>
      </c>
      <c r="O144" s="16">
        <f t="shared" si="13"/>
        <v>0.76179377065382414</v>
      </c>
      <c r="P144" s="12"/>
    </row>
    <row r="145" spans="1:16" x14ac:dyDescent="0.25">
      <c r="A145" s="3">
        <v>41760</v>
      </c>
      <c r="B145" s="5">
        <v>1727253</v>
      </c>
      <c r="C145" s="5">
        <v>1151266</v>
      </c>
      <c r="D145" s="5">
        <v>472</v>
      </c>
      <c r="E145" s="5">
        <f t="shared" si="11"/>
        <v>2878991</v>
      </c>
      <c r="F145" s="5">
        <v>839281</v>
      </c>
      <c r="G145" s="5">
        <v>417948</v>
      </c>
      <c r="H145" s="5">
        <v>594</v>
      </c>
      <c r="I145" s="5">
        <f t="shared" si="12"/>
        <v>1257823</v>
      </c>
      <c r="J145" s="5">
        <f t="shared" si="14"/>
        <v>2566534</v>
      </c>
      <c r="K145" s="5">
        <f t="shared" si="14"/>
        <v>1569214</v>
      </c>
      <c r="L145" s="5">
        <f t="shared" si="14"/>
        <v>1066</v>
      </c>
      <c r="M145" s="5">
        <f t="shared" si="15"/>
        <v>4136814</v>
      </c>
      <c r="N145" s="5">
        <v>5466893.5854126401</v>
      </c>
      <c r="O145" s="16">
        <f t="shared" si="13"/>
        <v>0.75670285791519643</v>
      </c>
      <c r="P145" s="12"/>
    </row>
    <row r="146" spans="1:16" x14ac:dyDescent="0.25">
      <c r="A146" s="3">
        <v>41791</v>
      </c>
      <c r="B146" s="5">
        <v>1730404</v>
      </c>
      <c r="C146" s="5">
        <v>1154976</v>
      </c>
      <c r="D146" s="5">
        <v>2956</v>
      </c>
      <c r="E146" s="5">
        <f t="shared" si="11"/>
        <v>2888336</v>
      </c>
      <c r="F146" s="5">
        <v>826161</v>
      </c>
      <c r="G146" s="5">
        <v>403767</v>
      </c>
      <c r="H146" s="5">
        <v>8616</v>
      </c>
      <c r="I146" s="5">
        <f t="shared" si="12"/>
        <v>1238544</v>
      </c>
      <c r="J146" s="5">
        <f t="shared" si="14"/>
        <v>2556565</v>
      </c>
      <c r="K146" s="5">
        <f t="shared" si="14"/>
        <v>1558743</v>
      </c>
      <c r="L146" s="5">
        <f t="shared" si="14"/>
        <v>11572</v>
      </c>
      <c r="M146" s="5">
        <f t="shared" si="15"/>
        <v>4126880</v>
      </c>
      <c r="N146" s="5">
        <v>5446855.55350124</v>
      </c>
      <c r="O146" s="16">
        <f t="shared" si="13"/>
        <v>0.75766283123613232</v>
      </c>
      <c r="P146" s="12"/>
    </row>
    <row r="147" spans="1:16" x14ac:dyDescent="0.25">
      <c r="A147" s="3">
        <v>41821</v>
      </c>
      <c r="B147" s="5">
        <v>1738884</v>
      </c>
      <c r="C147" s="5">
        <v>1165193</v>
      </c>
      <c r="D147" s="5">
        <v>67</v>
      </c>
      <c r="E147" s="5">
        <f t="shared" si="11"/>
        <v>2904144</v>
      </c>
      <c r="F147" s="5">
        <v>831606</v>
      </c>
      <c r="G147" s="5">
        <v>403063</v>
      </c>
      <c r="H147" s="5">
        <v>211</v>
      </c>
      <c r="I147" s="5">
        <f t="shared" si="12"/>
        <v>1234880</v>
      </c>
      <c r="J147" s="5">
        <f t="shared" si="14"/>
        <v>2570490</v>
      </c>
      <c r="K147" s="5">
        <f t="shared" si="14"/>
        <v>1568256</v>
      </c>
      <c r="L147" s="5">
        <f t="shared" si="14"/>
        <v>278</v>
      </c>
      <c r="M147" s="5">
        <f t="shared" si="15"/>
        <v>4139024</v>
      </c>
      <c r="N147" s="5">
        <v>5454060.8701808099</v>
      </c>
      <c r="O147" s="16">
        <f t="shared" si="13"/>
        <v>0.75888848667411102</v>
      </c>
      <c r="P147" s="12"/>
    </row>
    <row r="148" spans="1:16" x14ac:dyDescent="0.25">
      <c r="A148" s="3">
        <v>41852</v>
      </c>
      <c r="B148" s="5">
        <v>1742835</v>
      </c>
      <c r="C148" s="5">
        <v>1169352</v>
      </c>
      <c r="D148" s="5">
        <v>507</v>
      </c>
      <c r="E148" s="5">
        <f t="shared" si="11"/>
        <v>2912694</v>
      </c>
      <c r="F148" s="5">
        <v>827465</v>
      </c>
      <c r="G148" s="5">
        <v>401625</v>
      </c>
      <c r="H148" s="5">
        <v>994</v>
      </c>
      <c r="I148" s="5">
        <f t="shared" si="12"/>
        <v>1230084</v>
      </c>
      <c r="J148" s="5">
        <f t="shared" si="14"/>
        <v>2570300</v>
      </c>
      <c r="K148" s="5">
        <f t="shared" si="14"/>
        <v>1570977</v>
      </c>
      <c r="L148" s="5">
        <f t="shared" si="14"/>
        <v>1501</v>
      </c>
      <c r="M148" s="5">
        <f t="shared" si="15"/>
        <v>4142778</v>
      </c>
      <c r="N148" s="5">
        <v>5468142.0710022207</v>
      </c>
      <c r="O148" s="16">
        <f t="shared" si="13"/>
        <v>0.75762076884748841</v>
      </c>
      <c r="P148" s="12"/>
    </row>
    <row r="149" spans="1:16" x14ac:dyDescent="0.25">
      <c r="A149" s="3">
        <v>41883</v>
      </c>
      <c r="B149" s="5">
        <v>1751235</v>
      </c>
      <c r="C149" s="5">
        <v>1177697</v>
      </c>
      <c r="D149" s="5">
        <v>25</v>
      </c>
      <c r="E149" s="5">
        <f t="shared" si="11"/>
        <v>2928957</v>
      </c>
      <c r="F149" s="5">
        <v>809095</v>
      </c>
      <c r="G149" s="5">
        <v>388533</v>
      </c>
      <c r="H149" s="5">
        <v>35</v>
      </c>
      <c r="I149" s="5">
        <f t="shared" si="12"/>
        <v>1197663</v>
      </c>
      <c r="J149" s="5">
        <f t="shared" si="14"/>
        <v>2560330</v>
      </c>
      <c r="K149" s="5">
        <f t="shared" si="14"/>
        <v>1566230</v>
      </c>
      <c r="L149" s="5">
        <f t="shared" si="14"/>
        <v>60</v>
      </c>
      <c r="M149" s="5">
        <f t="shared" si="15"/>
        <v>4126620</v>
      </c>
      <c r="N149" s="5">
        <v>5478529.19488726</v>
      </c>
      <c r="O149" s="16">
        <f t="shared" si="13"/>
        <v>0.75323501129666237</v>
      </c>
      <c r="P149" s="12"/>
    </row>
    <row r="150" spans="1:16" x14ac:dyDescent="0.25">
      <c r="A150" s="3">
        <v>41913</v>
      </c>
      <c r="B150" s="5">
        <v>1761127</v>
      </c>
      <c r="C150" s="5">
        <v>1187204</v>
      </c>
      <c r="D150" s="5">
        <v>33</v>
      </c>
      <c r="E150" s="5">
        <f t="shared" si="11"/>
        <v>2948364</v>
      </c>
      <c r="F150" s="5">
        <v>843947</v>
      </c>
      <c r="G150" s="5">
        <v>410683</v>
      </c>
      <c r="H150" s="5">
        <v>36</v>
      </c>
      <c r="I150" s="5">
        <f t="shared" si="12"/>
        <v>1254666</v>
      </c>
      <c r="J150" s="5">
        <f t="shared" si="14"/>
        <v>2605074</v>
      </c>
      <c r="K150" s="5">
        <f t="shared" si="14"/>
        <v>1597887</v>
      </c>
      <c r="L150" s="5">
        <f t="shared" si="14"/>
        <v>69</v>
      </c>
      <c r="M150" s="5">
        <f t="shared" si="15"/>
        <v>4203030</v>
      </c>
      <c r="N150" s="5">
        <v>5536588.2860255493</v>
      </c>
      <c r="O150" s="16">
        <f t="shared" si="13"/>
        <v>0.75913717669932679</v>
      </c>
      <c r="P150" s="12"/>
    </row>
    <row r="151" spans="1:16" x14ac:dyDescent="0.25">
      <c r="A151" s="3">
        <v>41944</v>
      </c>
      <c r="B151" s="5">
        <v>1761366</v>
      </c>
      <c r="C151" s="5">
        <v>1189767</v>
      </c>
      <c r="D151" s="5">
        <v>97</v>
      </c>
      <c r="E151" s="5">
        <f>SUM(B151:D151)</f>
        <v>2951230</v>
      </c>
      <c r="F151" s="5">
        <v>878974</v>
      </c>
      <c r="G151" s="5">
        <v>459623</v>
      </c>
      <c r="H151" s="5">
        <v>328</v>
      </c>
      <c r="I151" s="5">
        <f t="shared" si="12"/>
        <v>1338925</v>
      </c>
      <c r="J151" s="5">
        <f t="shared" si="14"/>
        <v>2640340</v>
      </c>
      <c r="K151" s="5">
        <f t="shared" si="14"/>
        <v>1649390</v>
      </c>
      <c r="L151" s="5">
        <f t="shared" si="14"/>
        <v>425</v>
      </c>
      <c r="M151" s="5">
        <f t="shared" si="15"/>
        <v>4290155</v>
      </c>
      <c r="N151" s="5">
        <v>5633279.6356239393</v>
      </c>
      <c r="O151" s="16">
        <f t="shared" si="13"/>
        <v>0.76157323575236013</v>
      </c>
      <c r="P151" s="12"/>
    </row>
    <row r="152" spans="1:16" x14ac:dyDescent="0.25">
      <c r="A152" s="3">
        <v>41974</v>
      </c>
      <c r="B152" s="5">
        <v>1771349</v>
      </c>
      <c r="C152" s="5">
        <v>1193140</v>
      </c>
      <c r="D152" s="5">
        <v>13</v>
      </c>
      <c r="E152" s="5">
        <f t="shared" ref="E152:E169" si="16">SUM(B152:D152)</f>
        <v>2964502</v>
      </c>
      <c r="F152" s="5">
        <v>891916</v>
      </c>
      <c r="G152" s="5">
        <v>495878</v>
      </c>
      <c r="H152" s="5">
        <v>6</v>
      </c>
      <c r="I152" s="5">
        <f t="shared" si="12"/>
        <v>1387800</v>
      </c>
      <c r="J152" s="5">
        <f t="shared" si="14"/>
        <v>2663265</v>
      </c>
      <c r="K152" s="5">
        <f t="shared" si="14"/>
        <v>1689018</v>
      </c>
      <c r="L152" s="5">
        <f t="shared" si="14"/>
        <v>19</v>
      </c>
      <c r="M152" s="5">
        <f t="shared" si="15"/>
        <v>4352302</v>
      </c>
      <c r="N152" s="5">
        <v>5698369.2138324408</v>
      </c>
      <c r="O152" s="16">
        <f t="shared" si="13"/>
        <v>0.76378027408877869</v>
      </c>
      <c r="P152" s="12"/>
    </row>
    <row r="153" spans="1:16" x14ac:dyDescent="0.25">
      <c r="A153" s="3">
        <v>42005</v>
      </c>
      <c r="B153" s="5">
        <v>1772803</v>
      </c>
      <c r="C153" s="5">
        <v>1194488</v>
      </c>
      <c r="D153" s="5">
        <v>50</v>
      </c>
      <c r="E153" s="5">
        <f t="shared" si="16"/>
        <v>2967341</v>
      </c>
      <c r="F153" s="5">
        <v>879574</v>
      </c>
      <c r="G153" s="5">
        <v>470627</v>
      </c>
      <c r="H153" s="5">
        <v>98</v>
      </c>
      <c r="I153" s="5">
        <f t="shared" si="12"/>
        <v>1350299</v>
      </c>
      <c r="J153" s="5">
        <f t="shared" si="14"/>
        <v>2652377</v>
      </c>
      <c r="K153" s="5">
        <f t="shared" si="14"/>
        <v>1665115</v>
      </c>
      <c r="L153" s="5">
        <f t="shared" si="14"/>
        <v>148</v>
      </c>
      <c r="M153" s="5">
        <f t="shared" si="15"/>
        <v>4317640</v>
      </c>
      <c r="N153" s="5">
        <v>5715944.2206830001</v>
      </c>
      <c r="O153" s="16">
        <f t="shared" si="13"/>
        <v>0.75536776310320319</v>
      </c>
      <c r="P153" s="12"/>
    </row>
    <row r="154" spans="1:16" x14ac:dyDescent="0.25">
      <c r="A154" s="3">
        <v>42036</v>
      </c>
      <c r="B154" s="5">
        <v>1781247</v>
      </c>
      <c r="C154" s="5">
        <v>1196894</v>
      </c>
      <c r="D154" s="5">
        <v>0</v>
      </c>
      <c r="E154" s="5">
        <f t="shared" si="16"/>
        <v>2978141</v>
      </c>
      <c r="F154" s="5">
        <v>877837</v>
      </c>
      <c r="G154" s="5">
        <v>459564</v>
      </c>
      <c r="H154" s="5">
        <v>0</v>
      </c>
      <c r="I154" s="5">
        <f t="shared" ref="I154:I168" si="17">SUM(F154:H154)</f>
        <v>1337401</v>
      </c>
      <c r="J154" s="5">
        <f t="shared" si="14"/>
        <v>2659084</v>
      </c>
      <c r="K154" s="5">
        <f t="shared" si="14"/>
        <v>1656458</v>
      </c>
      <c r="L154" s="5">
        <f t="shared" si="14"/>
        <v>0</v>
      </c>
      <c r="M154" s="5">
        <f t="shared" si="15"/>
        <v>4315542</v>
      </c>
      <c r="N154" s="5">
        <v>5706257.6944437595</v>
      </c>
      <c r="O154" s="16">
        <f t="shared" si="13"/>
        <v>0.75628235370479091</v>
      </c>
      <c r="P154" s="12"/>
    </row>
    <row r="155" spans="1:16" x14ac:dyDescent="0.25">
      <c r="A155" s="3">
        <v>42064</v>
      </c>
      <c r="B155" s="5">
        <v>1790209</v>
      </c>
      <c r="C155" s="5">
        <v>1210508</v>
      </c>
      <c r="D155" s="5">
        <v>14</v>
      </c>
      <c r="E155" s="5">
        <f t="shared" si="16"/>
        <v>3000731</v>
      </c>
      <c r="F155" s="5">
        <v>862897</v>
      </c>
      <c r="G155" s="5">
        <v>446903</v>
      </c>
      <c r="H155" s="5">
        <v>0</v>
      </c>
      <c r="I155" s="5">
        <f t="shared" si="17"/>
        <v>1309800</v>
      </c>
      <c r="J155" s="5">
        <f>B155+F155</f>
        <v>2653106</v>
      </c>
      <c r="K155" s="5">
        <f>C155+G155</f>
        <v>1657411</v>
      </c>
      <c r="L155" s="5">
        <f>D155+H155</f>
        <v>14</v>
      </c>
      <c r="M155" s="5">
        <f t="shared" si="15"/>
        <v>4310531</v>
      </c>
      <c r="N155" s="5">
        <v>5666828.8457250902</v>
      </c>
      <c r="O155" s="16">
        <f>M155/N155</f>
        <v>0.76066017120876228</v>
      </c>
      <c r="P155" s="17"/>
    </row>
    <row r="156" spans="1:16" x14ac:dyDescent="0.25">
      <c r="A156" s="3">
        <v>42095</v>
      </c>
      <c r="B156" s="5">
        <v>1798047</v>
      </c>
      <c r="C156" s="5">
        <v>1219100</v>
      </c>
      <c r="D156" s="5">
        <v>29</v>
      </c>
      <c r="E156" s="5">
        <f t="shared" si="16"/>
        <v>3017176</v>
      </c>
      <c r="F156" s="5">
        <v>838965</v>
      </c>
      <c r="G156" s="5">
        <v>436590</v>
      </c>
      <c r="H156" s="5">
        <v>43</v>
      </c>
      <c r="I156" s="5">
        <f t="shared" si="17"/>
        <v>1275598</v>
      </c>
      <c r="J156" s="5">
        <f t="shared" ref="J156:J174" si="18">B156+F156</f>
        <v>2637012</v>
      </c>
      <c r="K156" s="5">
        <f t="shared" ref="K156:K174" si="19">C156+G156</f>
        <v>1655690</v>
      </c>
      <c r="L156" s="5">
        <f t="shared" ref="L156:L174" si="20">D156+H156</f>
        <v>72</v>
      </c>
      <c r="M156" s="5">
        <f t="shared" si="15"/>
        <v>4292774</v>
      </c>
      <c r="N156" s="5">
        <v>5617242.2116817897</v>
      </c>
      <c r="O156" s="16">
        <f t="shared" ref="O156:O174" si="21">M156/N156</f>
        <v>0.76421379713209003</v>
      </c>
      <c r="P156" s="12"/>
    </row>
    <row r="157" spans="1:16" x14ac:dyDescent="0.25">
      <c r="A157" s="3">
        <v>42125</v>
      </c>
      <c r="B157" s="5">
        <v>1797514</v>
      </c>
      <c r="C157" s="5">
        <v>1214391</v>
      </c>
      <c r="D157" s="5">
        <v>154</v>
      </c>
      <c r="E157" s="5">
        <f t="shared" si="16"/>
        <v>3012059</v>
      </c>
      <c r="F157" s="5">
        <v>811440</v>
      </c>
      <c r="G157" s="5">
        <v>414497</v>
      </c>
      <c r="H157" s="5">
        <v>380</v>
      </c>
      <c r="I157" s="5">
        <f t="shared" si="17"/>
        <v>1226317</v>
      </c>
      <c r="J157" s="5">
        <f t="shared" si="18"/>
        <v>2608954</v>
      </c>
      <c r="K157" s="5">
        <f t="shared" si="19"/>
        <v>1628888</v>
      </c>
      <c r="L157" s="5">
        <f t="shared" si="20"/>
        <v>534</v>
      </c>
      <c r="M157" s="5">
        <f t="shared" si="15"/>
        <v>4238376</v>
      </c>
      <c r="N157" s="5">
        <v>5594606.1846619993</v>
      </c>
      <c r="O157" s="16">
        <f t="shared" si="21"/>
        <v>0.75758254649269174</v>
      </c>
      <c r="P157" s="12"/>
    </row>
    <row r="158" spans="1:16" x14ac:dyDescent="0.25">
      <c r="A158" s="3">
        <v>42156</v>
      </c>
      <c r="B158" s="5">
        <v>1808599</v>
      </c>
      <c r="C158" s="5">
        <v>1225695</v>
      </c>
      <c r="D158" s="5">
        <v>0</v>
      </c>
      <c r="E158" s="5">
        <f t="shared" si="16"/>
        <v>3034294</v>
      </c>
      <c r="F158" s="5">
        <v>812579</v>
      </c>
      <c r="G158" s="5">
        <v>407443</v>
      </c>
      <c r="H158" s="5">
        <v>0</v>
      </c>
      <c r="I158" s="5">
        <f t="shared" si="17"/>
        <v>1220022</v>
      </c>
      <c r="J158" s="5">
        <f t="shared" si="18"/>
        <v>2621178</v>
      </c>
      <c r="K158" s="5">
        <f t="shared" si="19"/>
        <v>1633138</v>
      </c>
      <c r="L158" s="5">
        <f t="shared" si="20"/>
        <v>0</v>
      </c>
      <c r="M158" s="5">
        <f t="shared" si="15"/>
        <v>4254316</v>
      </c>
      <c r="N158" s="5">
        <v>5575991.6048377901</v>
      </c>
      <c r="O158" s="16">
        <f t="shared" si="21"/>
        <v>0.76297030223447782</v>
      </c>
      <c r="P158" s="12"/>
    </row>
    <row r="159" spans="1:16" x14ac:dyDescent="0.25">
      <c r="A159" s="3">
        <v>42186</v>
      </c>
      <c r="B159" s="5">
        <v>1825320</v>
      </c>
      <c r="C159" s="5">
        <v>1237166</v>
      </c>
      <c r="D159" s="5">
        <v>1276</v>
      </c>
      <c r="E159" s="5">
        <f t="shared" si="16"/>
        <v>3063762</v>
      </c>
      <c r="F159" s="5">
        <v>804500</v>
      </c>
      <c r="G159" s="5">
        <v>396677</v>
      </c>
      <c r="H159" s="5">
        <v>3782</v>
      </c>
      <c r="I159" s="5">
        <f t="shared" si="17"/>
        <v>1204959</v>
      </c>
      <c r="J159" s="5">
        <f t="shared" si="18"/>
        <v>2629820</v>
      </c>
      <c r="K159" s="5">
        <f t="shared" si="19"/>
        <v>1633843</v>
      </c>
      <c r="L159" s="5">
        <f t="shared" si="20"/>
        <v>5058</v>
      </c>
      <c r="M159" s="5">
        <f t="shared" si="15"/>
        <v>4268721</v>
      </c>
      <c r="N159" s="5">
        <v>5582979.0892537199</v>
      </c>
      <c r="O159" s="16">
        <f t="shared" si="21"/>
        <v>0.76459555584160399</v>
      </c>
      <c r="P159" s="12"/>
    </row>
    <row r="160" spans="1:16" x14ac:dyDescent="0.25">
      <c r="A160" s="3">
        <v>42217</v>
      </c>
      <c r="B160" s="5">
        <v>1824828</v>
      </c>
      <c r="C160" s="5">
        <v>1235297</v>
      </c>
      <c r="D160" s="5">
        <v>2412</v>
      </c>
      <c r="E160" s="5">
        <f t="shared" si="16"/>
        <v>3062537</v>
      </c>
      <c r="F160" s="5">
        <v>800839</v>
      </c>
      <c r="G160" s="5">
        <v>391419</v>
      </c>
      <c r="H160" s="5">
        <v>8521</v>
      </c>
      <c r="I160" s="5">
        <f t="shared" si="17"/>
        <v>1200779</v>
      </c>
      <c r="J160" s="5">
        <f t="shared" si="18"/>
        <v>2625667</v>
      </c>
      <c r="K160" s="5">
        <f t="shared" si="19"/>
        <v>1626716</v>
      </c>
      <c r="L160" s="5">
        <f t="shared" si="20"/>
        <v>10933</v>
      </c>
      <c r="M160" s="5">
        <f t="shared" si="15"/>
        <v>4263316</v>
      </c>
      <c r="N160" s="5">
        <v>5617005.0698392894</v>
      </c>
      <c r="O160" s="16">
        <f t="shared" si="21"/>
        <v>0.75900162933660653</v>
      </c>
      <c r="P160" s="12"/>
    </row>
    <row r="161" spans="1:16" x14ac:dyDescent="0.25">
      <c r="A161" s="3">
        <v>42248</v>
      </c>
      <c r="B161" s="5">
        <v>1826011</v>
      </c>
      <c r="C161" s="5">
        <v>1242689</v>
      </c>
      <c r="D161" s="5">
        <v>2797</v>
      </c>
      <c r="E161" s="5">
        <f t="shared" si="16"/>
        <v>3071497</v>
      </c>
      <c r="F161" s="5">
        <v>789240</v>
      </c>
      <c r="G161" s="5">
        <v>383899</v>
      </c>
      <c r="H161" s="5">
        <v>2832</v>
      </c>
      <c r="I161" s="5">
        <f t="shared" si="17"/>
        <v>1175971</v>
      </c>
      <c r="J161" s="5">
        <f t="shared" si="18"/>
        <v>2615251</v>
      </c>
      <c r="K161" s="5">
        <f t="shared" si="19"/>
        <v>1626588</v>
      </c>
      <c r="L161" s="5">
        <f t="shared" si="20"/>
        <v>5629</v>
      </c>
      <c r="M161" s="5">
        <f t="shared" si="15"/>
        <v>4247468</v>
      </c>
      <c r="N161" s="5">
        <v>5624316.2417390505</v>
      </c>
      <c r="O161" s="16">
        <f t="shared" si="21"/>
        <v>0.7551972217491586</v>
      </c>
      <c r="P161" s="12"/>
    </row>
    <row r="162" spans="1:16" x14ac:dyDescent="0.25">
      <c r="A162" s="3">
        <v>42278</v>
      </c>
      <c r="B162" s="5">
        <v>1831214</v>
      </c>
      <c r="C162" s="5">
        <v>1248871</v>
      </c>
      <c r="D162" s="5">
        <v>74</v>
      </c>
      <c r="E162" s="5">
        <f t="shared" si="16"/>
        <v>3080159</v>
      </c>
      <c r="F162" s="5">
        <v>808213</v>
      </c>
      <c r="G162" s="5">
        <v>393690</v>
      </c>
      <c r="H162" s="5">
        <v>82</v>
      </c>
      <c r="I162" s="5">
        <f t="shared" si="17"/>
        <v>1201985</v>
      </c>
      <c r="J162" s="5">
        <f t="shared" si="18"/>
        <v>2639427</v>
      </c>
      <c r="K162" s="5">
        <f t="shared" si="19"/>
        <v>1642561</v>
      </c>
      <c r="L162" s="5">
        <f t="shared" si="20"/>
        <v>156</v>
      </c>
      <c r="M162" s="5">
        <f t="shared" si="15"/>
        <v>4282144</v>
      </c>
      <c r="N162" s="5">
        <v>5640749.5598386908</v>
      </c>
      <c r="O162" s="16">
        <f t="shared" si="21"/>
        <v>0.75914449925028349</v>
      </c>
      <c r="P162" s="12"/>
    </row>
    <row r="163" spans="1:16" x14ac:dyDescent="0.25">
      <c r="A163" s="3">
        <v>42309</v>
      </c>
      <c r="B163" s="5">
        <v>1829245</v>
      </c>
      <c r="C163" s="5">
        <v>1248321</v>
      </c>
      <c r="D163" s="5">
        <v>71</v>
      </c>
      <c r="E163" s="5">
        <f t="shared" si="16"/>
        <v>3077637</v>
      </c>
      <c r="F163" s="5">
        <v>841898</v>
      </c>
      <c r="G163" s="5">
        <v>431970</v>
      </c>
      <c r="H163" s="5">
        <v>173</v>
      </c>
      <c r="I163" s="5">
        <f t="shared" si="17"/>
        <v>1274041</v>
      </c>
      <c r="J163" s="5">
        <f t="shared" si="18"/>
        <v>2671143</v>
      </c>
      <c r="K163" s="5">
        <f t="shared" si="19"/>
        <v>1680291</v>
      </c>
      <c r="L163" s="5">
        <f t="shared" si="20"/>
        <v>244</v>
      </c>
      <c r="M163" s="5">
        <f t="shared" si="15"/>
        <v>4351678</v>
      </c>
      <c r="N163" s="5">
        <v>5709482.1272216206</v>
      </c>
      <c r="O163" s="16">
        <f t="shared" si="21"/>
        <v>0.76218436331591377</v>
      </c>
      <c r="P163" s="12"/>
    </row>
    <row r="164" spans="1:16" x14ac:dyDescent="0.25">
      <c r="A164" s="3">
        <v>42339</v>
      </c>
      <c r="B164" s="5">
        <v>1837433</v>
      </c>
      <c r="C164" s="5">
        <v>1256776</v>
      </c>
      <c r="D164" s="5">
        <v>39</v>
      </c>
      <c r="E164" s="5">
        <f t="shared" si="16"/>
        <v>3094248</v>
      </c>
      <c r="F164" s="5">
        <v>864329</v>
      </c>
      <c r="G164" s="5">
        <v>476071</v>
      </c>
      <c r="H164" s="5">
        <v>57</v>
      </c>
      <c r="I164" s="5">
        <f t="shared" si="17"/>
        <v>1340457</v>
      </c>
      <c r="J164" s="5">
        <f t="shared" si="18"/>
        <v>2701762</v>
      </c>
      <c r="K164" s="5">
        <f t="shared" si="19"/>
        <v>1732847</v>
      </c>
      <c r="L164" s="5">
        <f t="shared" si="20"/>
        <v>96</v>
      </c>
      <c r="M164" s="5">
        <f t="shared" si="15"/>
        <v>4434705</v>
      </c>
      <c r="N164" s="5">
        <v>5761246.4308947502</v>
      </c>
      <c r="O164" s="16">
        <f t="shared" si="21"/>
        <v>0.7697474935664691</v>
      </c>
      <c r="P164" s="12"/>
    </row>
    <row r="165" spans="1:16" x14ac:dyDescent="0.25">
      <c r="A165" s="3">
        <v>42370</v>
      </c>
      <c r="B165" s="5">
        <v>1838875</v>
      </c>
      <c r="C165" s="5">
        <v>1253672</v>
      </c>
      <c r="D165" s="5">
        <v>0</v>
      </c>
      <c r="E165" s="5">
        <f t="shared" si="16"/>
        <v>3092547</v>
      </c>
      <c r="F165" s="5">
        <v>861426</v>
      </c>
      <c r="G165" s="5">
        <v>464677</v>
      </c>
      <c r="H165" s="5">
        <v>0</v>
      </c>
      <c r="I165" s="5">
        <f t="shared" si="17"/>
        <v>1326103</v>
      </c>
      <c r="J165" s="5">
        <f t="shared" si="18"/>
        <v>2700301</v>
      </c>
      <c r="K165" s="5">
        <f t="shared" si="19"/>
        <v>1718349</v>
      </c>
      <c r="L165" s="5">
        <f t="shared" si="20"/>
        <v>0</v>
      </c>
      <c r="M165" s="5">
        <f t="shared" si="15"/>
        <v>4418650</v>
      </c>
      <c r="N165" s="5">
        <v>5791497.63750163</v>
      </c>
      <c r="O165" s="16">
        <f t="shared" si="21"/>
        <v>0.76295464084936471</v>
      </c>
      <c r="P165" s="12"/>
    </row>
    <row r="166" spans="1:16" x14ac:dyDescent="0.25">
      <c r="A166" s="3">
        <v>42401</v>
      </c>
      <c r="B166" s="5">
        <v>1834950</v>
      </c>
      <c r="C166" s="5">
        <v>1249660</v>
      </c>
      <c r="D166" s="5">
        <v>91</v>
      </c>
      <c r="E166" s="5">
        <f t="shared" si="16"/>
        <v>3084701</v>
      </c>
      <c r="F166" s="5">
        <v>855544</v>
      </c>
      <c r="G166" s="5">
        <v>450283</v>
      </c>
      <c r="H166" s="5">
        <v>281</v>
      </c>
      <c r="I166" s="5">
        <f t="shared" si="17"/>
        <v>1306108</v>
      </c>
      <c r="J166" s="5">
        <f t="shared" si="18"/>
        <v>2690494</v>
      </c>
      <c r="K166" s="5">
        <f t="shared" si="19"/>
        <v>1699943</v>
      </c>
      <c r="L166" s="5">
        <f t="shared" si="20"/>
        <v>372</v>
      </c>
      <c r="M166" s="5">
        <f t="shared" si="15"/>
        <v>4390809</v>
      </c>
      <c r="N166" s="5">
        <v>5710404.3871082002</v>
      </c>
      <c r="O166" s="16">
        <f t="shared" si="21"/>
        <v>0.7689138460863969</v>
      </c>
      <c r="P166" s="12"/>
    </row>
    <row r="167" spans="1:16" x14ac:dyDescent="0.25">
      <c r="A167" s="3">
        <v>42430</v>
      </c>
      <c r="B167" s="5">
        <v>1846006</v>
      </c>
      <c r="C167" s="5">
        <v>1263596</v>
      </c>
      <c r="D167" s="5">
        <v>0</v>
      </c>
      <c r="E167" s="5">
        <f t="shared" si="16"/>
        <v>3109602</v>
      </c>
      <c r="F167" s="5">
        <v>855830</v>
      </c>
      <c r="G167" s="5">
        <v>444335</v>
      </c>
      <c r="H167" s="5">
        <v>0</v>
      </c>
      <c r="I167" s="5">
        <f t="shared" si="17"/>
        <v>1300165</v>
      </c>
      <c r="J167" s="5">
        <f t="shared" si="18"/>
        <v>2701836</v>
      </c>
      <c r="K167" s="5">
        <f t="shared" si="19"/>
        <v>1707931</v>
      </c>
      <c r="L167" s="5">
        <f t="shared" si="20"/>
        <v>0</v>
      </c>
      <c r="M167" s="5">
        <f t="shared" si="15"/>
        <v>4409767</v>
      </c>
      <c r="N167" s="5">
        <v>5696306.5391615303</v>
      </c>
      <c r="O167" s="16">
        <f t="shared" si="21"/>
        <v>0.7741449603674414</v>
      </c>
      <c r="P167" s="12"/>
    </row>
    <row r="168" spans="1:16" x14ac:dyDescent="0.25">
      <c r="A168" s="3">
        <v>42461</v>
      </c>
      <c r="B168" s="5">
        <v>1853091</v>
      </c>
      <c r="C168" s="5">
        <v>1275274</v>
      </c>
      <c r="D168" s="5">
        <v>145</v>
      </c>
      <c r="E168" s="5">
        <f t="shared" si="16"/>
        <v>3128510</v>
      </c>
      <c r="F168" s="5">
        <v>843493</v>
      </c>
      <c r="G168" s="5">
        <v>436083</v>
      </c>
      <c r="H168" s="5">
        <v>377</v>
      </c>
      <c r="I168" s="5">
        <f t="shared" si="17"/>
        <v>1279953</v>
      </c>
      <c r="J168" s="5">
        <f t="shared" si="18"/>
        <v>2696584</v>
      </c>
      <c r="K168" s="5">
        <f t="shared" si="19"/>
        <v>1711357</v>
      </c>
      <c r="L168" s="5">
        <f t="shared" si="20"/>
        <v>522</v>
      </c>
      <c r="M168" s="5">
        <f t="shared" si="15"/>
        <v>4408463</v>
      </c>
      <c r="N168" s="5">
        <v>5638576.9359835908</v>
      </c>
      <c r="O168" s="16">
        <f t="shared" si="21"/>
        <v>0.7818396467850961</v>
      </c>
      <c r="P168" s="12"/>
    </row>
    <row r="169" spans="1:16" x14ac:dyDescent="0.25">
      <c r="A169" s="3">
        <v>42491</v>
      </c>
      <c r="B169" s="5">
        <v>1846765</v>
      </c>
      <c r="C169" s="5">
        <v>1267654</v>
      </c>
      <c r="D169" s="5">
        <v>65</v>
      </c>
      <c r="E169" s="5">
        <f t="shared" si="16"/>
        <v>3114484</v>
      </c>
      <c r="F169" s="5">
        <v>814830</v>
      </c>
      <c r="G169" s="5">
        <v>414352</v>
      </c>
      <c r="H169" s="5">
        <v>194</v>
      </c>
      <c r="I169" s="5">
        <f>IFERROR(SUM(F169:H169),"n/d")</f>
        <v>1229376</v>
      </c>
      <c r="J169" s="5">
        <f t="shared" si="18"/>
        <v>2661595</v>
      </c>
      <c r="K169" s="5">
        <f t="shared" si="19"/>
        <v>1682006</v>
      </c>
      <c r="L169" s="5">
        <f t="shared" si="20"/>
        <v>259</v>
      </c>
      <c r="M169" s="5">
        <f t="shared" si="15"/>
        <v>4343860</v>
      </c>
      <c r="N169" s="5">
        <v>5618623.3902807999</v>
      </c>
      <c r="O169" s="16">
        <f t="shared" si="21"/>
        <v>0.77311819964906181</v>
      </c>
      <c r="P169" s="12"/>
    </row>
    <row r="170" spans="1:16" x14ac:dyDescent="0.25">
      <c r="A170" s="3">
        <v>42522</v>
      </c>
      <c r="B170" s="5">
        <v>1850694</v>
      </c>
      <c r="C170" s="5">
        <v>1272652</v>
      </c>
      <c r="D170" s="5">
        <v>1</v>
      </c>
      <c r="E170" s="5">
        <f>IFERROR(SUM(B170:D170),"n/d")</f>
        <v>3123347</v>
      </c>
      <c r="F170" s="5">
        <v>811200</v>
      </c>
      <c r="G170" s="5">
        <v>409250</v>
      </c>
      <c r="H170" s="5">
        <v>3</v>
      </c>
      <c r="I170" s="5">
        <f t="shared" ref="I170:I175" si="22">IFERROR(SUM(F170:H170),"n/d")</f>
        <v>1220453</v>
      </c>
      <c r="J170" s="5">
        <f t="shared" si="18"/>
        <v>2661894</v>
      </c>
      <c r="K170" s="5">
        <f t="shared" si="19"/>
        <v>1681902</v>
      </c>
      <c r="L170" s="5">
        <f t="shared" si="20"/>
        <v>4</v>
      </c>
      <c r="M170" s="5">
        <f>IFERROR(SUM(J170:L170),"n/d")</f>
        <v>4343800</v>
      </c>
      <c r="N170" s="5">
        <v>5587409.6681650598</v>
      </c>
      <c r="O170" s="16">
        <f t="shared" si="21"/>
        <v>0.77742643872156436</v>
      </c>
      <c r="P170" s="12"/>
    </row>
    <row r="171" spans="1:16" x14ac:dyDescent="0.25">
      <c r="A171" s="3">
        <v>42552</v>
      </c>
      <c r="B171" s="5">
        <v>1860235</v>
      </c>
      <c r="C171" s="5">
        <v>1280455</v>
      </c>
      <c r="D171" s="5">
        <v>1</v>
      </c>
      <c r="E171" s="5">
        <f t="shared" ref="E171:E174" si="23">IFERROR(SUM(B171:D171),"n/d")</f>
        <v>3140691</v>
      </c>
      <c r="F171" s="5">
        <v>804297</v>
      </c>
      <c r="G171" s="5">
        <v>401754</v>
      </c>
      <c r="H171" s="5">
        <v>2</v>
      </c>
      <c r="I171" s="5">
        <f t="shared" si="22"/>
        <v>1206053</v>
      </c>
      <c r="J171" s="5">
        <f t="shared" si="18"/>
        <v>2664532</v>
      </c>
      <c r="K171" s="5">
        <f t="shared" si="19"/>
        <v>1682209</v>
      </c>
      <c r="L171" s="5">
        <f t="shared" si="20"/>
        <v>3</v>
      </c>
      <c r="M171" s="5">
        <f t="shared" ref="M171:M175" si="24">IFERROR(SUM(J171:L171),"n/d")</f>
        <v>4346744</v>
      </c>
      <c r="N171" s="5">
        <v>5594538.0964821698</v>
      </c>
      <c r="O171" s="16">
        <f t="shared" si="21"/>
        <v>0.77696208785015164</v>
      </c>
      <c r="P171" s="12"/>
    </row>
    <row r="172" spans="1:16" x14ac:dyDescent="0.25">
      <c r="A172" s="3">
        <v>42583</v>
      </c>
      <c r="B172" s="5">
        <v>1862789</v>
      </c>
      <c r="C172" s="5">
        <v>1282704</v>
      </c>
      <c r="D172" s="5">
        <v>18</v>
      </c>
      <c r="E172" s="5">
        <f t="shared" si="23"/>
        <v>3145511</v>
      </c>
      <c r="F172" s="5">
        <v>802392</v>
      </c>
      <c r="G172" s="5">
        <v>394650</v>
      </c>
      <c r="H172" s="5">
        <v>29</v>
      </c>
      <c r="I172" s="5">
        <f t="shared" si="22"/>
        <v>1197071</v>
      </c>
      <c r="J172" s="5">
        <f t="shared" si="18"/>
        <v>2665181</v>
      </c>
      <c r="K172" s="5">
        <f t="shared" si="19"/>
        <v>1677354</v>
      </c>
      <c r="L172" s="5">
        <f t="shared" si="20"/>
        <v>47</v>
      </c>
      <c r="M172" s="5">
        <f t="shared" si="24"/>
        <v>4342582</v>
      </c>
      <c r="N172" s="5">
        <v>5610328.6543287002</v>
      </c>
      <c r="O172" s="16">
        <f t="shared" si="21"/>
        <v>0.77403344216732139</v>
      </c>
      <c r="P172" s="12"/>
    </row>
    <row r="173" spans="1:16" x14ac:dyDescent="0.25">
      <c r="A173" s="3">
        <v>42614</v>
      </c>
      <c r="B173" s="5">
        <v>1865690</v>
      </c>
      <c r="C173" s="5">
        <v>1288881</v>
      </c>
      <c r="D173" s="5">
        <v>39</v>
      </c>
      <c r="E173" s="5">
        <f t="shared" si="23"/>
        <v>3154610</v>
      </c>
      <c r="F173" s="5">
        <v>780527</v>
      </c>
      <c r="G173" s="5">
        <v>387039</v>
      </c>
      <c r="H173" s="5">
        <v>73</v>
      </c>
      <c r="I173" s="5">
        <f t="shared" si="22"/>
        <v>1167639</v>
      </c>
      <c r="J173" s="5">
        <f t="shared" si="18"/>
        <v>2646217</v>
      </c>
      <c r="K173" s="5">
        <f t="shared" si="19"/>
        <v>1675920</v>
      </c>
      <c r="L173" s="5">
        <f t="shared" si="20"/>
        <v>112</v>
      </c>
      <c r="M173" s="5">
        <f t="shared" si="24"/>
        <v>4322249</v>
      </c>
      <c r="N173" s="5">
        <v>5624015.23603273</v>
      </c>
      <c r="O173" s="16">
        <f t="shared" si="21"/>
        <v>0.76853436888072579</v>
      </c>
      <c r="P173" s="12"/>
    </row>
    <row r="174" spans="1:16" x14ac:dyDescent="0.25">
      <c r="A174" s="3">
        <v>42644</v>
      </c>
      <c r="B174" s="5">
        <v>1864723</v>
      </c>
      <c r="C174" s="5">
        <v>1288684</v>
      </c>
      <c r="D174" s="5">
        <v>1255</v>
      </c>
      <c r="E174" s="5">
        <f t="shared" si="23"/>
        <v>3154662</v>
      </c>
      <c r="F174" s="5">
        <v>796500</v>
      </c>
      <c r="G174" s="5">
        <v>401214</v>
      </c>
      <c r="H174" s="5">
        <v>3687</v>
      </c>
      <c r="I174" s="5">
        <f>IFERROR(SUM(F174:H174),"n/d")</f>
        <v>1201401</v>
      </c>
      <c r="J174" s="5">
        <f t="shared" si="18"/>
        <v>2661223</v>
      </c>
      <c r="K174" s="5">
        <f t="shared" si="19"/>
        <v>1689898</v>
      </c>
      <c r="L174" s="5">
        <f t="shared" si="20"/>
        <v>4942</v>
      </c>
      <c r="M174" s="5">
        <f t="shared" si="24"/>
        <v>4356063</v>
      </c>
      <c r="N174" s="5">
        <v>5672660.9471412404</v>
      </c>
      <c r="O174" s="16">
        <f>M174/N174</f>
        <v>0.76790469950354689</v>
      </c>
      <c r="P174" s="12"/>
    </row>
    <row r="175" spans="1:16" x14ac:dyDescent="0.25">
      <c r="A175" s="3">
        <v>42675</v>
      </c>
      <c r="B175" s="5" t="s">
        <v>15</v>
      </c>
      <c r="C175" s="5" t="s">
        <v>15</v>
      </c>
      <c r="D175" s="5" t="s">
        <v>15</v>
      </c>
      <c r="E175" s="5" t="str">
        <f>IFERROR(B175+C175+D175,"n/d")</f>
        <v>n/d</v>
      </c>
      <c r="F175" s="5" t="s">
        <v>15</v>
      </c>
      <c r="G175" s="5" t="s">
        <v>15</v>
      </c>
      <c r="H175" s="5" t="s">
        <v>15</v>
      </c>
      <c r="I175" s="5" t="str">
        <f>IFERROR(F175+G175+H175,"n/d")</f>
        <v>n/d</v>
      </c>
      <c r="J175" s="5" t="s">
        <v>15</v>
      </c>
      <c r="K175" s="5" t="s">
        <v>15</v>
      </c>
      <c r="L175" s="5" t="s">
        <v>15</v>
      </c>
      <c r="M175" s="5" t="str">
        <f>IFERROR(J175+K175+L175,"n/d")</f>
        <v>n/d</v>
      </c>
      <c r="N175" s="5" t="s">
        <v>15</v>
      </c>
      <c r="O175" s="5" t="str">
        <f>IFERROR(M175/N175,"n/d")</f>
        <v>n/d</v>
      </c>
      <c r="P175" s="12"/>
    </row>
    <row r="176" spans="1:16" x14ac:dyDescent="0.25">
      <c r="A176" s="3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16"/>
      <c r="P176" s="12"/>
    </row>
    <row r="177" spans="1:16" x14ac:dyDescent="0.25">
      <c r="A177" s="13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1"/>
    </row>
    <row r="178" spans="1:16" x14ac:dyDescent="0.25">
      <c r="A178" s="15" t="s">
        <v>0</v>
      </c>
      <c r="B178" s="15" t="s">
        <v>16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6"/>
    </row>
    <row r="179" spans="1:16" x14ac:dyDescent="0.25">
      <c r="A179" s="15"/>
      <c r="B179" s="15" t="s">
        <v>17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6"/>
    </row>
  </sheetData>
  <mergeCells count="6">
    <mergeCell ref="A3:B3"/>
    <mergeCell ref="A1:O1"/>
    <mergeCell ref="A2:O2"/>
    <mergeCell ref="F4:I4"/>
    <mergeCell ref="J4:L4"/>
    <mergeCell ref="B4:E4"/>
  </mergeCells>
  <pageMargins left="0.7" right="0.7" top="0.75" bottom="0.75" header="0.3" footer="0.3"/>
  <pageSetup paperSize="9" orientation="portrait" r:id="rId1"/>
  <ignoredErrors>
    <ignoredError sqref="E6:E151 E152:E169 E170:E174" formulaRange="1"/>
    <ignoredError sqref="O156:O17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2017-01-25T12:42:35Z</dcterms:modified>
</cp:coreProperties>
</file>