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10395" windowHeight="53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O19" i="1" l="1"/>
  <c r="O18" i="1"/>
  <c r="O20" i="1"/>
  <c r="O17" i="1"/>
  <c r="O9" i="1"/>
  <c r="O8" i="1"/>
</calcChain>
</file>

<file path=xl/sharedStrings.xml><?xml version="1.0" encoding="utf-8"?>
<sst xmlns="http://schemas.openxmlformats.org/spreadsheetml/2006/main" count="22" uniqueCount="22">
  <si>
    <t>Fuente:</t>
  </si>
  <si>
    <t>CUADRO Nº 4.10</t>
  </si>
  <si>
    <t>ESTADOS FINANCIEROS AFC</t>
  </si>
  <si>
    <t>en miles de pesos de cada año</t>
  </si>
  <si>
    <t>IFRS</t>
  </si>
  <si>
    <t>Total Ingresos Operacionales</t>
  </si>
  <si>
    <t>Ingresos por comisiones</t>
  </si>
  <si>
    <t>Otros ingresos operacionales</t>
  </si>
  <si>
    <t>Total Gastos Operacionales</t>
  </si>
  <si>
    <t>Remuneraciones personal</t>
  </si>
  <si>
    <t>gastos de comercializacion</t>
  </si>
  <si>
    <t>gastos de computacion</t>
  </si>
  <si>
    <t>gastos de administracion</t>
  </si>
  <si>
    <t>depreciacion del ejercicio</t>
  </si>
  <si>
    <t>amortizacion del ejercicio</t>
  </si>
  <si>
    <t>otros gastos de operación</t>
  </si>
  <si>
    <t>Utilidad (perdida) operacional</t>
  </si>
  <si>
    <t>Utilidad (perdida) no operacional</t>
  </si>
  <si>
    <t>Utilidad (perdida) liquida</t>
  </si>
  <si>
    <t>Impuestos/Amortizacion mayor valor de inversiones</t>
  </si>
  <si>
    <t>Utilidad (perdida) del ejercicio</t>
  </si>
  <si>
    <t>AFC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</si>
</sst>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8">
    <xf numFmtId="0" fontId="0" fillId="0" borderId="0" xfId="0"/>
    <xf numFmtId="0" fontId="0" fillId="3" borderId="0" xfId="0" applyFont="1" applyFill="1" applyAlignment="1"/>
    <xf numFmtId="17" fontId="2" fillId="4" borderId="0" xfId="0" applyNumberFormat="1" applyFont="1" applyFill="1" applyAlignment="1"/>
    <xf numFmtId="0" fontId="0" fillId="5" borderId="0" xfId="0" applyFont="1" applyFill="1" applyAlignment="1"/>
    <xf numFmtId="0" fontId="3" fillId="6" borderId="0" xfId="0" applyFont="1" applyFill="1" applyAlignment="1">
      <alignment vertical="top"/>
    </xf>
    <xf numFmtId="0" fontId="2" fillId="6" borderId="0" xfId="0" applyFont="1" applyFill="1" applyAlignment="1" applyProtection="1">
      <alignment horizontal="left"/>
    </xf>
    <xf numFmtId="0" fontId="1" fillId="6" borderId="0" xfId="0" applyFont="1" applyFill="1" applyBorder="1" applyAlignment="1" applyProtection="1">
      <alignment horizontal="center"/>
    </xf>
    <xf numFmtId="0" fontId="2" fillId="6" borderId="0" xfId="0" applyFont="1" applyFill="1" applyAlignment="1">
      <alignment vertical="top"/>
    </xf>
    <xf numFmtId="0" fontId="2" fillId="6" borderId="0" xfId="0" applyFont="1" applyFill="1" applyBorder="1" applyAlignment="1">
      <alignment vertical="top"/>
    </xf>
    <xf numFmtId="0" fontId="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 applyProtection="1">
      <alignment vertical="top"/>
    </xf>
    <xf numFmtId="37" fontId="2" fillId="6" borderId="0" xfId="0" applyNumberFormat="1" applyFont="1" applyFill="1" applyBorder="1" applyAlignment="1" applyProtection="1">
      <alignment vertical="top"/>
    </xf>
    <xf numFmtId="0" fontId="1" fillId="5" borderId="0" xfId="0" applyFont="1" applyFill="1" applyBorder="1" applyAlignment="1" applyProtection="1">
      <alignment vertical="center"/>
    </xf>
    <xf numFmtId="164" fontId="2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164" fontId="2" fillId="6" borderId="0" xfId="0" applyNumberFormat="1" applyFont="1" applyFill="1" applyBorder="1" applyAlignment="1" applyProtection="1">
      <alignment vertical="top"/>
    </xf>
    <xf numFmtId="0" fontId="2" fillId="6" borderId="0" xfId="0" applyFont="1" applyFill="1" applyAlignment="1">
      <alignment horizontal="center" vertical="top"/>
    </xf>
    <xf numFmtId="0" fontId="1" fillId="2" borderId="0" xfId="0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2</xdr:row>
      <xdr:rowOff>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5730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pane xSplit="1" topLeftCell="F1" activePane="topRight" state="frozen"/>
      <selection pane="topRight" activeCell="L14" sqref="L14"/>
    </sheetView>
  </sheetViews>
  <sheetFormatPr baseColWidth="10" defaultColWidth="11.42578125" defaultRowHeight="15" x14ac:dyDescent="0.25"/>
  <cols>
    <col min="1" max="1" width="35" style="1" bestFit="1" customWidth="1"/>
    <col min="2" max="2" width="14.28515625" style="1" bestFit="1" customWidth="1"/>
    <col min="3" max="14" width="14.28515625" style="1" customWidth="1"/>
    <col min="15" max="254" width="11.42578125" style="1"/>
    <col min="255" max="255" width="35" style="1" bestFit="1" customWidth="1"/>
    <col min="256" max="256" width="14.28515625" style="1" bestFit="1" customWidth="1"/>
    <col min="257" max="268" width="14.28515625" style="1" customWidth="1"/>
    <col min="269" max="510" width="11.42578125" style="1"/>
    <col min="511" max="511" width="35" style="1" bestFit="1" customWidth="1"/>
    <col min="512" max="512" width="14.28515625" style="1" bestFit="1" customWidth="1"/>
    <col min="513" max="524" width="14.28515625" style="1" customWidth="1"/>
    <col min="525" max="766" width="11.42578125" style="1"/>
    <col min="767" max="767" width="35" style="1" bestFit="1" customWidth="1"/>
    <col min="768" max="768" width="14.28515625" style="1" bestFit="1" customWidth="1"/>
    <col min="769" max="780" width="14.28515625" style="1" customWidth="1"/>
    <col min="781" max="1022" width="11.42578125" style="1"/>
    <col min="1023" max="1023" width="35" style="1" bestFit="1" customWidth="1"/>
    <col min="1024" max="1024" width="14.28515625" style="1" bestFit="1" customWidth="1"/>
    <col min="1025" max="1036" width="14.28515625" style="1" customWidth="1"/>
    <col min="1037" max="1278" width="11.42578125" style="1"/>
    <col min="1279" max="1279" width="35" style="1" bestFit="1" customWidth="1"/>
    <col min="1280" max="1280" width="14.28515625" style="1" bestFit="1" customWidth="1"/>
    <col min="1281" max="1292" width="14.28515625" style="1" customWidth="1"/>
    <col min="1293" max="1534" width="11.42578125" style="1"/>
    <col min="1535" max="1535" width="35" style="1" bestFit="1" customWidth="1"/>
    <col min="1536" max="1536" width="14.28515625" style="1" bestFit="1" customWidth="1"/>
    <col min="1537" max="1548" width="14.28515625" style="1" customWidth="1"/>
    <col min="1549" max="1790" width="11.42578125" style="1"/>
    <col min="1791" max="1791" width="35" style="1" bestFit="1" customWidth="1"/>
    <col min="1792" max="1792" width="14.28515625" style="1" bestFit="1" customWidth="1"/>
    <col min="1793" max="1804" width="14.28515625" style="1" customWidth="1"/>
    <col min="1805" max="2046" width="11.42578125" style="1"/>
    <col min="2047" max="2047" width="35" style="1" bestFit="1" customWidth="1"/>
    <col min="2048" max="2048" width="14.28515625" style="1" bestFit="1" customWidth="1"/>
    <col min="2049" max="2060" width="14.28515625" style="1" customWidth="1"/>
    <col min="2061" max="2302" width="11.42578125" style="1"/>
    <col min="2303" max="2303" width="35" style="1" bestFit="1" customWidth="1"/>
    <col min="2304" max="2304" width="14.28515625" style="1" bestFit="1" customWidth="1"/>
    <col min="2305" max="2316" width="14.28515625" style="1" customWidth="1"/>
    <col min="2317" max="2558" width="11.42578125" style="1"/>
    <col min="2559" max="2559" width="35" style="1" bestFit="1" customWidth="1"/>
    <col min="2560" max="2560" width="14.28515625" style="1" bestFit="1" customWidth="1"/>
    <col min="2561" max="2572" width="14.28515625" style="1" customWidth="1"/>
    <col min="2573" max="2814" width="11.42578125" style="1"/>
    <col min="2815" max="2815" width="35" style="1" bestFit="1" customWidth="1"/>
    <col min="2816" max="2816" width="14.28515625" style="1" bestFit="1" customWidth="1"/>
    <col min="2817" max="2828" width="14.28515625" style="1" customWidth="1"/>
    <col min="2829" max="3070" width="11.42578125" style="1"/>
    <col min="3071" max="3071" width="35" style="1" bestFit="1" customWidth="1"/>
    <col min="3072" max="3072" width="14.28515625" style="1" bestFit="1" customWidth="1"/>
    <col min="3073" max="3084" width="14.28515625" style="1" customWidth="1"/>
    <col min="3085" max="3326" width="11.42578125" style="1"/>
    <col min="3327" max="3327" width="35" style="1" bestFit="1" customWidth="1"/>
    <col min="3328" max="3328" width="14.28515625" style="1" bestFit="1" customWidth="1"/>
    <col min="3329" max="3340" width="14.28515625" style="1" customWidth="1"/>
    <col min="3341" max="3582" width="11.42578125" style="1"/>
    <col min="3583" max="3583" width="35" style="1" bestFit="1" customWidth="1"/>
    <col min="3584" max="3584" width="14.28515625" style="1" bestFit="1" customWidth="1"/>
    <col min="3585" max="3596" width="14.28515625" style="1" customWidth="1"/>
    <col min="3597" max="3838" width="11.42578125" style="1"/>
    <col min="3839" max="3839" width="35" style="1" bestFit="1" customWidth="1"/>
    <col min="3840" max="3840" width="14.28515625" style="1" bestFit="1" customWidth="1"/>
    <col min="3841" max="3852" width="14.28515625" style="1" customWidth="1"/>
    <col min="3853" max="4094" width="11.42578125" style="1"/>
    <col min="4095" max="4095" width="35" style="1" bestFit="1" customWidth="1"/>
    <col min="4096" max="4096" width="14.28515625" style="1" bestFit="1" customWidth="1"/>
    <col min="4097" max="4108" width="14.28515625" style="1" customWidth="1"/>
    <col min="4109" max="4350" width="11.42578125" style="1"/>
    <col min="4351" max="4351" width="35" style="1" bestFit="1" customWidth="1"/>
    <col min="4352" max="4352" width="14.28515625" style="1" bestFit="1" customWidth="1"/>
    <col min="4353" max="4364" width="14.28515625" style="1" customWidth="1"/>
    <col min="4365" max="4606" width="11.42578125" style="1"/>
    <col min="4607" max="4607" width="35" style="1" bestFit="1" customWidth="1"/>
    <col min="4608" max="4608" width="14.28515625" style="1" bestFit="1" customWidth="1"/>
    <col min="4609" max="4620" width="14.28515625" style="1" customWidth="1"/>
    <col min="4621" max="4862" width="11.42578125" style="1"/>
    <col min="4863" max="4863" width="35" style="1" bestFit="1" customWidth="1"/>
    <col min="4864" max="4864" width="14.28515625" style="1" bestFit="1" customWidth="1"/>
    <col min="4865" max="4876" width="14.28515625" style="1" customWidth="1"/>
    <col min="4877" max="5118" width="11.42578125" style="1"/>
    <col min="5119" max="5119" width="35" style="1" bestFit="1" customWidth="1"/>
    <col min="5120" max="5120" width="14.28515625" style="1" bestFit="1" customWidth="1"/>
    <col min="5121" max="5132" width="14.28515625" style="1" customWidth="1"/>
    <col min="5133" max="5374" width="11.42578125" style="1"/>
    <col min="5375" max="5375" width="35" style="1" bestFit="1" customWidth="1"/>
    <col min="5376" max="5376" width="14.28515625" style="1" bestFit="1" customWidth="1"/>
    <col min="5377" max="5388" width="14.28515625" style="1" customWidth="1"/>
    <col min="5389" max="5630" width="11.42578125" style="1"/>
    <col min="5631" max="5631" width="35" style="1" bestFit="1" customWidth="1"/>
    <col min="5632" max="5632" width="14.28515625" style="1" bestFit="1" customWidth="1"/>
    <col min="5633" max="5644" width="14.28515625" style="1" customWidth="1"/>
    <col min="5645" max="5886" width="11.42578125" style="1"/>
    <col min="5887" max="5887" width="35" style="1" bestFit="1" customWidth="1"/>
    <col min="5888" max="5888" width="14.28515625" style="1" bestFit="1" customWidth="1"/>
    <col min="5889" max="5900" width="14.28515625" style="1" customWidth="1"/>
    <col min="5901" max="6142" width="11.42578125" style="1"/>
    <col min="6143" max="6143" width="35" style="1" bestFit="1" customWidth="1"/>
    <col min="6144" max="6144" width="14.28515625" style="1" bestFit="1" customWidth="1"/>
    <col min="6145" max="6156" width="14.28515625" style="1" customWidth="1"/>
    <col min="6157" max="6398" width="11.42578125" style="1"/>
    <col min="6399" max="6399" width="35" style="1" bestFit="1" customWidth="1"/>
    <col min="6400" max="6400" width="14.28515625" style="1" bestFit="1" customWidth="1"/>
    <col min="6401" max="6412" width="14.28515625" style="1" customWidth="1"/>
    <col min="6413" max="6654" width="11.42578125" style="1"/>
    <col min="6655" max="6655" width="35" style="1" bestFit="1" customWidth="1"/>
    <col min="6656" max="6656" width="14.28515625" style="1" bestFit="1" customWidth="1"/>
    <col min="6657" max="6668" width="14.28515625" style="1" customWidth="1"/>
    <col min="6669" max="6910" width="11.42578125" style="1"/>
    <col min="6911" max="6911" width="35" style="1" bestFit="1" customWidth="1"/>
    <col min="6912" max="6912" width="14.28515625" style="1" bestFit="1" customWidth="1"/>
    <col min="6913" max="6924" width="14.28515625" style="1" customWidth="1"/>
    <col min="6925" max="7166" width="11.42578125" style="1"/>
    <col min="7167" max="7167" width="35" style="1" bestFit="1" customWidth="1"/>
    <col min="7168" max="7168" width="14.28515625" style="1" bestFit="1" customWidth="1"/>
    <col min="7169" max="7180" width="14.28515625" style="1" customWidth="1"/>
    <col min="7181" max="7422" width="11.42578125" style="1"/>
    <col min="7423" max="7423" width="35" style="1" bestFit="1" customWidth="1"/>
    <col min="7424" max="7424" width="14.28515625" style="1" bestFit="1" customWidth="1"/>
    <col min="7425" max="7436" width="14.28515625" style="1" customWidth="1"/>
    <col min="7437" max="7678" width="11.42578125" style="1"/>
    <col min="7679" max="7679" width="35" style="1" bestFit="1" customWidth="1"/>
    <col min="7680" max="7680" width="14.28515625" style="1" bestFit="1" customWidth="1"/>
    <col min="7681" max="7692" width="14.28515625" style="1" customWidth="1"/>
    <col min="7693" max="7934" width="11.42578125" style="1"/>
    <col min="7935" max="7935" width="35" style="1" bestFit="1" customWidth="1"/>
    <col min="7936" max="7936" width="14.28515625" style="1" bestFit="1" customWidth="1"/>
    <col min="7937" max="7948" width="14.28515625" style="1" customWidth="1"/>
    <col min="7949" max="8190" width="11.42578125" style="1"/>
    <col min="8191" max="8191" width="35" style="1" bestFit="1" customWidth="1"/>
    <col min="8192" max="8192" width="14.28515625" style="1" bestFit="1" customWidth="1"/>
    <col min="8193" max="8204" width="14.28515625" style="1" customWidth="1"/>
    <col min="8205" max="8446" width="11.42578125" style="1"/>
    <col min="8447" max="8447" width="35" style="1" bestFit="1" customWidth="1"/>
    <col min="8448" max="8448" width="14.28515625" style="1" bestFit="1" customWidth="1"/>
    <col min="8449" max="8460" width="14.28515625" style="1" customWidth="1"/>
    <col min="8461" max="8702" width="11.42578125" style="1"/>
    <col min="8703" max="8703" width="35" style="1" bestFit="1" customWidth="1"/>
    <col min="8704" max="8704" width="14.28515625" style="1" bestFit="1" customWidth="1"/>
    <col min="8705" max="8716" width="14.28515625" style="1" customWidth="1"/>
    <col min="8717" max="8958" width="11.42578125" style="1"/>
    <col min="8959" max="8959" width="35" style="1" bestFit="1" customWidth="1"/>
    <col min="8960" max="8960" width="14.28515625" style="1" bestFit="1" customWidth="1"/>
    <col min="8961" max="8972" width="14.28515625" style="1" customWidth="1"/>
    <col min="8973" max="9214" width="11.42578125" style="1"/>
    <col min="9215" max="9215" width="35" style="1" bestFit="1" customWidth="1"/>
    <col min="9216" max="9216" width="14.28515625" style="1" bestFit="1" customWidth="1"/>
    <col min="9217" max="9228" width="14.28515625" style="1" customWidth="1"/>
    <col min="9229" max="9470" width="11.42578125" style="1"/>
    <col min="9471" max="9471" width="35" style="1" bestFit="1" customWidth="1"/>
    <col min="9472" max="9472" width="14.28515625" style="1" bestFit="1" customWidth="1"/>
    <col min="9473" max="9484" width="14.28515625" style="1" customWidth="1"/>
    <col min="9485" max="9726" width="11.42578125" style="1"/>
    <col min="9727" max="9727" width="35" style="1" bestFit="1" customWidth="1"/>
    <col min="9728" max="9728" width="14.28515625" style="1" bestFit="1" customWidth="1"/>
    <col min="9729" max="9740" width="14.28515625" style="1" customWidth="1"/>
    <col min="9741" max="9982" width="11.42578125" style="1"/>
    <col min="9983" max="9983" width="35" style="1" bestFit="1" customWidth="1"/>
    <col min="9984" max="9984" width="14.28515625" style="1" bestFit="1" customWidth="1"/>
    <col min="9985" max="9996" width="14.28515625" style="1" customWidth="1"/>
    <col min="9997" max="10238" width="11.42578125" style="1"/>
    <col min="10239" max="10239" width="35" style="1" bestFit="1" customWidth="1"/>
    <col min="10240" max="10240" width="14.28515625" style="1" bestFit="1" customWidth="1"/>
    <col min="10241" max="10252" width="14.28515625" style="1" customWidth="1"/>
    <col min="10253" max="10494" width="11.42578125" style="1"/>
    <col min="10495" max="10495" width="35" style="1" bestFit="1" customWidth="1"/>
    <col min="10496" max="10496" width="14.28515625" style="1" bestFit="1" customWidth="1"/>
    <col min="10497" max="10508" width="14.28515625" style="1" customWidth="1"/>
    <col min="10509" max="10750" width="11.42578125" style="1"/>
    <col min="10751" max="10751" width="35" style="1" bestFit="1" customWidth="1"/>
    <col min="10752" max="10752" width="14.28515625" style="1" bestFit="1" customWidth="1"/>
    <col min="10753" max="10764" width="14.28515625" style="1" customWidth="1"/>
    <col min="10765" max="11006" width="11.42578125" style="1"/>
    <col min="11007" max="11007" width="35" style="1" bestFit="1" customWidth="1"/>
    <col min="11008" max="11008" width="14.28515625" style="1" bestFit="1" customWidth="1"/>
    <col min="11009" max="11020" width="14.28515625" style="1" customWidth="1"/>
    <col min="11021" max="11262" width="11.42578125" style="1"/>
    <col min="11263" max="11263" width="35" style="1" bestFit="1" customWidth="1"/>
    <col min="11264" max="11264" width="14.28515625" style="1" bestFit="1" customWidth="1"/>
    <col min="11265" max="11276" width="14.28515625" style="1" customWidth="1"/>
    <col min="11277" max="11518" width="11.42578125" style="1"/>
    <col min="11519" max="11519" width="35" style="1" bestFit="1" customWidth="1"/>
    <col min="11520" max="11520" width="14.28515625" style="1" bestFit="1" customWidth="1"/>
    <col min="11521" max="11532" width="14.28515625" style="1" customWidth="1"/>
    <col min="11533" max="11774" width="11.42578125" style="1"/>
    <col min="11775" max="11775" width="35" style="1" bestFit="1" customWidth="1"/>
    <col min="11776" max="11776" width="14.28515625" style="1" bestFit="1" customWidth="1"/>
    <col min="11777" max="11788" width="14.28515625" style="1" customWidth="1"/>
    <col min="11789" max="12030" width="11.42578125" style="1"/>
    <col min="12031" max="12031" width="35" style="1" bestFit="1" customWidth="1"/>
    <col min="12032" max="12032" width="14.28515625" style="1" bestFit="1" customWidth="1"/>
    <col min="12033" max="12044" width="14.28515625" style="1" customWidth="1"/>
    <col min="12045" max="12286" width="11.42578125" style="1"/>
    <col min="12287" max="12287" width="35" style="1" bestFit="1" customWidth="1"/>
    <col min="12288" max="12288" width="14.28515625" style="1" bestFit="1" customWidth="1"/>
    <col min="12289" max="12300" width="14.28515625" style="1" customWidth="1"/>
    <col min="12301" max="12542" width="11.42578125" style="1"/>
    <col min="12543" max="12543" width="35" style="1" bestFit="1" customWidth="1"/>
    <col min="12544" max="12544" width="14.28515625" style="1" bestFit="1" customWidth="1"/>
    <col min="12545" max="12556" width="14.28515625" style="1" customWidth="1"/>
    <col min="12557" max="12798" width="11.42578125" style="1"/>
    <col min="12799" max="12799" width="35" style="1" bestFit="1" customWidth="1"/>
    <col min="12800" max="12800" width="14.28515625" style="1" bestFit="1" customWidth="1"/>
    <col min="12801" max="12812" width="14.28515625" style="1" customWidth="1"/>
    <col min="12813" max="13054" width="11.42578125" style="1"/>
    <col min="13055" max="13055" width="35" style="1" bestFit="1" customWidth="1"/>
    <col min="13056" max="13056" width="14.28515625" style="1" bestFit="1" customWidth="1"/>
    <col min="13057" max="13068" width="14.28515625" style="1" customWidth="1"/>
    <col min="13069" max="13310" width="11.42578125" style="1"/>
    <col min="13311" max="13311" width="35" style="1" bestFit="1" customWidth="1"/>
    <col min="13312" max="13312" width="14.28515625" style="1" bestFit="1" customWidth="1"/>
    <col min="13313" max="13324" width="14.28515625" style="1" customWidth="1"/>
    <col min="13325" max="13566" width="11.42578125" style="1"/>
    <col min="13567" max="13567" width="35" style="1" bestFit="1" customWidth="1"/>
    <col min="13568" max="13568" width="14.28515625" style="1" bestFit="1" customWidth="1"/>
    <col min="13569" max="13580" width="14.28515625" style="1" customWidth="1"/>
    <col min="13581" max="13822" width="11.42578125" style="1"/>
    <col min="13823" max="13823" width="35" style="1" bestFit="1" customWidth="1"/>
    <col min="13824" max="13824" width="14.28515625" style="1" bestFit="1" customWidth="1"/>
    <col min="13825" max="13836" width="14.28515625" style="1" customWidth="1"/>
    <col min="13837" max="14078" width="11.42578125" style="1"/>
    <col min="14079" max="14079" width="35" style="1" bestFit="1" customWidth="1"/>
    <col min="14080" max="14080" width="14.28515625" style="1" bestFit="1" customWidth="1"/>
    <col min="14081" max="14092" width="14.28515625" style="1" customWidth="1"/>
    <col min="14093" max="14334" width="11.42578125" style="1"/>
    <col min="14335" max="14335" width="35" style="1" bestFit="1" customWidth="1"/>
    <col min="14336" max="14336" width="14.28515625" style="1" bestFit="1" customWidth="1"/>
    <col min="14337" max="14348" width="14.28515625" style="1" customWidth="1"/>
    <col min="14349" max="14590" width="11.42578125" style="1"/>
    <col min="14591" max="14591" width="35" style="1" bestFit="1" customWidth="1"/>
    <col min="14592" max="14592" width="14.28515625" style="1" bestFit="1" customWidth="1"/>
    <col min="14593" max="14604" width="14.28515625" style="1" customWidth="1"/>
    <col min="14605" max="14846" width="11.42578125" style="1"/>
    <col min="14847" max="14847" width="35" style="1" bestFit="1" customWidth="1"/>
    <col min="14848" max="14848" width="14.28515625" style="1" bestFit="1" customWidth="1"/>
    <col min="14849" max="14860" width="14.28515625" style="1" customWidth="1"/>
    <col min="14861" max="15102" width="11.42578125" style="1"/>
    <col min="15103" max="15103" width="35" style="1" bestFit="1" customWidth="1"/>
    <col min="15104" max="15104" width="14.28515625" style="1" bestFit="1" customWidth="1"/>
    <col min="15105" max="15116" width="14.28515625" style="1" customWidth="1"/>
    <col min="15117" max="15358" width="11.42578125" style="1"/>
    <col min="15359" max="15359" width="35" style="1" bestFit="1" customWidth="1"/>
    <col min="15360" max="15360" width="14.28515625" style="1" bestFit="1" customWidth="1"/>
    <col min="15361" max="15372" width="14.28515625" style="1" customWidth="1"/>
    <col min="15373" max="15614" width="11.42578125" style="1"/>
    <col min="15615" max="15615" width="35" style="1" bestFit="1" customWidth="1"/>
    <col min="15616" max="15616" width="14.28515625" style="1" bestFit="1" customWidth="1"/>
    <col min="15617" max="15628" width="14.28515625" style="1" customWidth="1"/>
    <col min="15629" max="15870" width="11.42578125" style="1"/>
    <col min="15871" max="15871" width="35" style="1" bestFit="1" customWidth="1"/>
    <col min="15872" max="15872" width="14.28515625" style="1" bestFit="1" customWidth="1"/>
    <col min="15873" max="15884" width="14.28515625" style="1" customWidth="1"/>
    <col min="15885" max="16126" width="11.42578125" style="1"/>
    <col min="16127" max="16127" width="35" style="1" bestFit="1" customWidth="1"/>
    <col min="16128" max="16128" width="14.28515625" style="1" bestFit="1" customWidth="1"/>
    <col min="16129" max="16140" width="14.28515625" style="1" customWidth="1"/>
    <col min="16141" max="16384" width="11.42578125" style="1"/>
  </cols>
  <sheetData>
    <row r="1" spans="1:15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</row>
    <row r="2" spans="1:15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</row>
    <row r="3" spans="1:15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3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 t="s">
        <v>4</v>
      </c>
      <c r="K4" s="8"/>
      <c r="L4" s="8"/>
      <c r="M4" s="8"/>
      <c r="N4" s="8"/>
      <c r="O4" s="6"/>
    </row>
    <row r="5" spans="1:15" x14ac:dyDescent="0.25">
      <c r="A5" s="9"/>
      <c r="B5" s="6">
        <v>2002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6">
        <v>2014</v>
      </c>
      <c r="O5" s="6">
        <v>2015</v>
      </c>
    </row>
    <row r="6" spans="1:15" x14ac:dyDescent="0.25">
      <c r="A6" s="12" t="s">
        <v>5</v>
      </c>
      <c r="B6" s="13">
        <v>133</v>
      </c>
      <c r="C6" s="13">
        <v>176969</v>
      </c>
      <c r="D6" s="13">
        <v>518047</v>
      </c>
      <c r="E6" s="13">
        <v>1063383</v>
      </c>
      <c r="F6" s="13">
        <v>1765046</v>
      </c>
      <c r="G6" s="13">
        <v>3261626</v>
      </c>
      <c r="H6" s="13">
        <v>5329373</v>
      </c>
      <c r="I6" s="13">
        <v>6790438</v>
      </c>
      <c r="J6" s="13">
        <v>9763913</v>
      </c>
      <c r="K6" s="13">
        <v>12386929</v>
      </c>
      <c r="L6" s="13">
        <v>15818616</v>
      </c>
      <c r="M6" s="13">
        <v>15958591</v>
      </c>
      <c r="N6" s="13">
        <v>19679085</v>
      </c>
      <c r="O6" s="13">
        <v>22975196</v>
      </c>
    </row>
    <row r="7" spans="1:15" x14ac:dyDescent="0.25">
      <c r="A7" s="14" t="s">
        <v>6</v>
      </c>
      <c r="B7" s="13">
        <v>133</v>
      </c>
      <c r="C7" s="13">
        <v>127371</v>
      </c>
      <c r="D7" s="13">
        <v>518047</v>
      </c>
      <c r="E7" s="13">
        <v>1063382</v>
      </c>
      <c r="F7" s="13">
        <v>1765046</v>
      </c>
      <c r="G7" s="13">
        <v>3261626</v>
      </c>
      <c r="H7" s="13">
        <v>5329373</v>
      </c>
      <c r="I7" s="13">
        <v>6789801</v>
      </c>
      <c r="J7" s="13">
        <v>9706601</v>
      </c>
      <c r="K7" s="13">
        <v>12320395</v>
      </c>
      <c r="L7" s="13">
        <v>15673433</v>
      </c>
      <c r="M7" s="13">
        <v>15958591</v>
      </c>
      <c r="N7" s="13">
        <v>19429214</v>
      </c>
      <c r="O7" s="13">
        <v>22869728</v>
      </c>
    </row>
    <row r="8" spans="1:15" x14ac:dyDescent="0.25">
      <c r="A8" s="14" t="s">
        <v>7</v>
      </c>
      <c r="B8" s="13">
        <v>0</v>
      </c>
      <c r="C8" s="13">
        <v>49598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v>637</v>
      </c>
      <c r="J8" s="13">
        <v>57312</v>
      </c>
      <c r="K8" s="13">
        <v>66534</v>
      </c>
      <c r="L8" s="13">
        <v>145183</v>
      </c>
      <c r="M8" s="13">
        <v>0</v>
      </c>
      <c r="N8" s="13">
        <v>249871</v>
      </c>
      <c r="O8" s="13">
        <f>O6-O7</f>
        <v>105468</v>
      </c>
    </row>
    <row r="9" spans="1:15" x14ac:dyDescent="0.25">
      <c r="A9" s="12" t="s">
        <v>8</v>
      </c>
      <c r="B9" s="13">
        <v>-569141</v>
      </c>
      <c r="C9" s="13">
        <v>-1999595</v>
      </c>
      <c r="D9" s="13">
        <v>-2759809</v>
      </c>
      <c r="E9" s="13">
        <v>-3519326</v>
      </c>
      <c r="F9" s="13">
        <v>-3709557</v>
      </c>
      <c r="G9" s="13">
        <v>-4365509</v>
      </c>
      <c r="H9" s="13">
        <v>-5041919</v>
      </c>
      <c r="I9" s="13">
        <v>-6185924</v>
      </c>
      <c r="J9" s="13">
        <v>-6671193</v>
      </c>
      <c r="K9" s="13">
        <v>-8215366</v>
      </c>
      <c r="L9" s="13">
        <v>-7924960</v>
      </c>
      <c r="M9" s="13">
        <v>-7773943</v>
      </c>
      <c r="N9" s="13">
        <v>-18174135</v>
      </c>
      <c r="O9" s="13">
        <f>-(9361851+1404592+11008952)</f>
        <v>-21775395</v>
      </c>
    </row>
    <row r="10" spans="1:15" x14ac:dyDescent="0.25">
      <c r="A10" s="14" t="s">
        <v>9</v>
      </c>
      <c r="B10" s="13">
        <v>135771</v>
      </c>
      <c r="C10" s="13">
        <v>697689</v>
      </c>
      <c r="D10" s="13">
        <v>876890</v>
      </c>
      <c r="E10" s="13">
        <v>939258</v>
      </c>
      <c r="F10" s="13">
        <v>1021995</v>
      </c>
      <c r="G10" s="13">
        <v>1206664</v>
      </c>
      <c r="H10" s="13">
        <v>1374464</v>
      </c>
      <c r="I10" s="13">
        <v>1712103</v>
      </c>
      <c r="J10" s="13"/>
      <c r="K10" s="13"/>
      <c r="L10" s="13"/>
      <c r="M10" s="13"/>
      <c r="N10" s="13"/>
      <c r="O10" s="3"/>
    </row>
    <row r="11" spans="1:15" x14ac:dyDescent="0.25">
      <c r="A11" s="14" t="s">
        <v>10</v>
      </c>
      <c r="B11" s="13">
        <v>180783</v>
      </c>
      <c r="C11" s="13">
        <v>76020</v>
      </c>
      <c r="D11" s="13">
        <v>93634</v>
      </c>
      <c r="E11" s="13">
        <v>104739</v>
      </c>
      <c r="F11" s="13">
        <v>99560</v>
      </c>
      <c r="G11" s="13">
        <v>107270</v>
      </c>
      <c r="H11" s="13">
        <v>129743</v>
      </c>
      <c r="I11" s="13">
        <v>220195</v>
      </c>
      <c r="J11" s="13"/>
      <c r="K11" s="13"/>
      <c r="L11" s="13"/>
      <c r="M11" s="13"/>
      <c r="N11" s="13"/>
      <c r="O11" s="3"/>
    </row>
    <row r="12" spans="1:15" x14ac:dyDescent="0.25">
      <c r="A12" s="14" t="s">
        <v>11</v>
      </c>
      <c r="B12" s="13">
        <v>433</v>
      </c>
      <c r="C12" s="13">
        <v>162014</v>
      </c>
      <c r="D12" s="13">
        <v>170001</v>
      </c>
      <c r="E12" s="13">
        <v>169331</v>
      </c>
      <c r="F12" s="13">
        <v>155313</v>
      </c>
      <c r="G12" s="13">
        <v>268924</v>
      </c>
      <c r="H12" s="13">
        <v>245854</v>
      </c>
      <c r="I12" s="13">
        <v>378834</v>
      </c>
      <c r="J12" s="13"/>
      <c r="K12" s="13"/>
      <c r="L12" s="13"/>
      <c r="M12" s="13"/>
      <c r="N12" s="13"/>
      <c r="O12" s="3"/>
    </row>
    <row r="13" spans="1:15" x14ac:dyDescent="0.25">
      <c r="A13" s="14" t="s">
        <v>12</v>
      </c>
      <c r="B13" s="13">
        <v>206601</v>
      </c>
      <c r="C13" s="13">
        <v>797640</v>
      </c>
      <c r="D13" s="13">
        <v>1347013</v>
      </c>
      <c r="E13" s="13">
        <v>2008227</v>
      </c>
      <c r="F13" s="13">
        <v>2087370</v>
      </c>
      <c r="G13" s="13">
        <v>2399724</v>
      </c>
      <c r="H13" s="13">
        <v>2896527</v>
      </c>
      <c r="I13" s="13">
        <v>3261938</v>
      </c>
      <c r="J13" s="13"/>
      <c r="K13" s="13"/>
      <c r="L13" s="13"/>
      <c r="M13" s="13"/>
      <c r="N13" s="13"/>
      <c r="O13" s="3"/>
    </row>
    <row r="14" spans="1:15" x14ac:dyDescent="0.25">
      <c r="A14" s="2" t="s">
        <v>13</v>
      </c>
      <c r="B14" s="13">
        <v>41208</v>
      </c>
      <c r="C14" s="13">
        <v>209455</v>
      </c>
      <c r="D14" s="13">
        <v>213716</v>
      </c>
      <c r="E14" s="13">
        <v>253718</v>
      </c>
      <c r="F14" s="13">
        <v>289125</v>
      </c>
      <c r="G14" s="13">
        <v>323203</v>
      </c>
      <c r="H14" s="13">
        <v>327559</v>
      </c>
      <c r="I14" s="13">
        <v>316002</v>
      </c>
      <c r="J14" s="13"/>
      <c r="K14" s="13"/>
      <c r="L14" s="13"/>
      <c r="M14" s="13"/>
      <c r="N14" s="13"/>
      <c r="O14" s="3"/>
    </row>
    <row r="15" spans="1:15" x14ac:dyDescent="0.25">
      <c r="A15" s="2" t="s">
        <v>14</v>
      </c>
      <c r="B15" s="13">
        <v>291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/>
      <c r="K15" s="13"/>
      <c r="L15" s="13"/>
      <c r="M15" s="13"/>
      <c r="N15" s="13"/>
      <c r="O15" s="3"/>
    </row>
    <row r="16" spans="1:15" x14ac:dyDescent="0.25">
      <c r="A16" s="2" t="s">
        <v>15</v>
      </c>
      <c r="B16" s="13">
        <v>4054</v>
      </c>
      <c r="C16" s="13">
        <v>56777</v>
      </c>
      <c r="D16" s="13">
        <v>58555</v>
      </c>
      <c r="E16" s="13">
        <v>44053</v>
      </c>
      <c r="F16" s="13">
        <v>56194</v>
      </c>
      <c r="G16" s="13">
        <v>59724</v>
      </c>
      <c r="H16" s="13">
        <v>67772</v>
      </c>
      <c r="I16" s="13">
        <v>296852</v>
      </c>
      <c r="J16" s="13"/>
      <c r="K16" s="13"/>
      <c r="L16" s="13"/>
      <c r="M16" s="13"/>
      <c r="N16" s="13"/>
      <c r="O16" s="3"/>
    </row>
    <row r="17" spans="1:15" x14ac:dyDescent="0.25">
      <c r="A17" s="12" t="s">
        <v>16</v>
      </c>
      <c r="B17" s="15">
        <v>-569008</v>
      </c>
      <c r="C17" s="15">
        <v>-1822626</v>
      </c>
      <c r="D17" s="15">
        <v>-2241762</v>
      </c>
      <c r="E17" s="15">
        <v>-2455943</v>
      </c>
      <c r="F17" s="15">
        <v>-1944511</v>
      </c>
      <c r="G17" s="15">
        <v>-1103883</v>
      </c>
      <c r="H17" s="15">
        <v>287454</v>
      </c>
      <c r="I17" s="15">
        <v>604514</v>
      </c>
      <c r="J17" s="15">
        <v>3092720</v>
      </c>
      <c r="K17" s="15">
        <v>4171563</v>
      </c>
      <c r="L17" s="15">
        <v>7893656</v>
      </c>
      <c r="M17" s="15">
        <v>8184648</v>
      </c>
      <c r="N17" s="15">
        <v>1504950</v>
      </c>
      <c r="O17" s="15">
        <f>O6+O9</f>
        <v>1199801</v>
      </c>
    </row>
    <row r="18" spans="1:15" x14ac:dyDescent="0.25">
      <c r="A18" s="12" t="s">
        <v>17</v>
      </c>
      <c r="B18" s="15">
        <v>-6850</v>
      </c>
      <c r="C18" s="15">
        <v>-48188</v>
      </c>
      <c r="D18" s="15">
        <v>-42789</v>
      </c>
      <c r="E18" s="15">
        <v>-31211</v>
      </c>
      <c r="F18" s="15">
        <v>-151560</v>
      </c>
      <c r="G18" s="15">
        <v>-21322</v>
      </c>
      <c r="H18" s="15">
        <v>-172930</v>
      </c>
      <c r="I18" s="15">
        <v>5043</v>
      </c>
      <c r="J18" s="15">
        <v>52847</v>
      </c>
      <c r="K18" s="15">
        <v>-30818</v>
      </c>
      <c r="L18" s="15">
        <v>780962</v>
      </c>
      <c r="M18" s="15">
        <v>3795033</v>
      </c>
      <c r="N18" s="15">
        <v>10342</v>
      </c>
      <c r="O18" s="15">
        <f>O19-O17</f>
        <v>167725</v>
      </c>
    </row>
    <row r="19" spans="1:15" x14ac:dyDescent="0.25">
      <c r="A19" s="12" t="s">
        <v>18</v>
      </c>
      <c r="B19" s="15">
        <v>-437657</v>
      </c>
      <c r="C19" s="15">
        <v>-1472806</v>
      </c>
      <c r="D19" s="15">
        <v>-1902462</v>
      </c>
      <c r="E19" s="15">
        <v>-2123611</v>
      </c>
      <c r="F19" s="15">
        <v>-1787290</v>
      </c>
      <c r="G19" s="15">
        <v>-933686</v>
      </c>
      <c r="H19" s="15">
        <v>222845</v>
      </c>
      <c r="I19" s="15">
        <v>534897</v>
      </c>
      <c r="J19" s="15">
        <v>3145567</v>
      </c>
      <c r="K19" s="15">
        <v>4140745</v>
      </c>
      <c r="L19" s="15">
        <v>8674618</v>
      </c>
      <c r="M19" s="15">
        <v>11979681</v>
      </c>
      <c r="N19" s="15">
        <v>1515292</v>
      </c>
      <c r="O19" s="15">
        <f>1367526</f>
        <v>1367526</v>
      </c>
    </row>
    <row r="20" spans="1:15" x14ac:dyDescent="0.25">
      <c r="A20" s="10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-290615</v>
      </c>
      <c r="K20" s="15">
        <v>-705013</v>
      </c>
      <c r="L20" s="15">
        <v>-1567325</v>
      </c>
      <c r="M20" s="15">
        <v>-2379263</v>
      </c>
      <c r="N20" s="15">
        <v>-184750</v>
      </c>
      <c r="O20" s="15">
        <f>O21-O19</f>
        <v>-219101</v>
      </c>
    </row>
    <row r="21" spans="1:15" x14ac:dyDescent="0.25">
      <c r="A21" s="12" t="s">
        <v>20</v>
      </c>
      <c r="B21" s="15">
        <v>-437657</v>
      </c>
      <c r="C21" s="15">
        <v>-1472806</v>
      </c>
      <c r="D21" s="15">
        <v>-1902462</v>
      </c>
      <c r="E21" s="15">
        <v>-2123611</v>
      </c>
      <c r="F21" s="15">
        <v>-1787290</v>
      </c>
      <c r="G21" s="15">
        <v>-933686</v>
      </c>
      <c r="H21" s="15">
        <v>222845</v>
      </c>
      <c r="I21" s="15">
        <v>534897</v>
      </c>
      <c r="J21" s="15">
        <v>2854952</v>
      </c>
      <c r="K21" s="15">
        <v>3435732</v>
      </c>
      <c r="L21" s="15">
        <v>7107293</v>
      </c>
      <c r="M21" s="15">
        <v>9600418</v>
      </c>
      <c r="N21" s="15">
        <v>1330542</v>
      </c>
      <c r="O21" s="15">
        <v>1148425</v>
      </c>
    </row>
    <row r="22" spans="1:15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</row>
    <row r="23" spans="1:15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</row>
    <row r="24" spans="1:15" x14ac:dyDescent="0.25">
      <c r="A24" s="10" t="s">
        <v>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"/>
    </row>
    <row r="25" spans="1:15" x14ac:dyDescent="0.25">
      <c r="A25" s="5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"/>
    </row>
    <row r="26" spans="1: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</sheetData>
  <mergeCells count="3">
    <mergeCell ref="A3:N3"/>
    <mergeCell ref="A1:N1"/>
    <mergeCell ref="A2:N2"/>
  </mergeCells>
  <pageMargins left="0.7" right="0.7" top="0.75" bottom="0.75" header="0.3" footer="0.3"/>
  <pageSetup paperSize="9" orientation="portrait" r:id="rId1"/>
  <ignoredErrors>
    <ignoredError sqref="O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2017-01-26T18:54:03Z</dcterms:modified>
</cp:coreProperties>
</file>